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puts" sheetId="1" r:id="rId1"/>
    <sheet name="SWP Schedule" sheetId="2" r:id="rId2"/>
    <sheet name="Dashboard" sheetId="3" r:id="rId3"/>
  </sheets>
  <calcPr calcId="124519" fullCalcOnLoad="1"/>
</workbook>
</file>

<file path=xl/sharedStrings.xml><?xml version="1.0" encoding="utf-8"?>
<sst xmlns="http://schemas.openxmlformats.org/spreadsheetml/2006/main" count="23" uniqueCount="23">
  <si>
    <t>SWP Calculator - Working Template</t>
  </si>
  <si>
    <t>Initial Corpus (₹)</t>
  </si>
  <si>
    <t>Monthly Withdrawal (₹)</t>
  </si>
  <si>
    <t>Expected Annual Return (%)</t>
  </si>
  <si>
    <t>Expected Annual Inflation (%)</t>
  </si>
  <si>
    <t>Start Date</t>
  </si>
  <si>
    <t>Notes</t>
  </si>
  <si>
    <t>Change values in column B (Inputs) and SWP Schedule will update.</t>
  </si>
  <si>
    <t>Month No</t>
  </si>
  <si>
    <t>Month Start</t>
  </si>
  <si>
    <t>Opening Balance</t>
  </si>
  <si>
    <t>Return Earned</t>
  </si>
  <si>
    <t>Withdrawal (Adj)</t>
  </si>
  <si>
    <t>Closing Balance</t>
  </si>
  <si>
    <t>Summary</t>
  </si>
  <si>
    <t>First month where corpus becomes 0 (index)</t>
  </si>
  <si>
    <t>Total Withdrawn (till shown months)</t>
  </si>
  <si>
    <t>Ending Balance (last row)</t>
  </si>
  <si>
    <t>SWP Dashboard</t>
  </si>
  <si>
    <t>Initial Corpus</t>
  </si>
  <si>
    <t>Monthly Withdrawal</t>
  </si>
  <si>
    <t>Annual Return (%)</t>
  </si>
  <si>
    <t>Annual Inflation (%)</t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</si>
</sst>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yyyy-mm-dd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F0F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1" xfId="0" applyNumberFormat="1" applyBorder="1"/>
    <xf numFmtId="0" fontId="0" fillId="0" borderId="1" xfId="0" applyBorder="1"/>
    <xf numFmtId="165" fontId="0" fillId="0" borderId="1" xfId="0" applyNumberFormat="1" applyBorder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Opening Balance - First 60 Months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Opening Balance</c:v>
          </c:tx>
          <c:spPr>
            <a:ln w="25400"/>
          </c:spPr>
          <c:marker>
            <c:symbol val="none"/>
          </c:marker>
          <c:cat>
            <c:numRef>
              <c:f>'SWP Schedule'!$B$2:$B$61</c:f>
              <c:numCache>
                <c:formatCode>General</c:formatCode>
                <c:ptCount val="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cat>
          <c:val>
            <c:numRef>
              <c:f>'SWP Schedule'!$C$2:$C$61</c:f>
              <c:numCache>
                <c:formatCode>General</c:formatCode>
                <c:ptCount val="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Month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Amount (₹)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8</xdr:col>
      <xdr:colOff>542925</xdr:colOff>
      <xdr:row>26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/>
  </sheetViews>
  <sheetFormatPr defaultRowHeight="15"/>
  <cols>
    <col min="1" max="1" width="36.7109375" customWidth="1"/>
    <col min="2" max="2" width="22.7109375" customWidth="1"/>
  </cols>
  <sheetData>
    <row r="1" spans="1:2">
      <c r="A1" s="1" t="s">
        <v>0</v>
      </c>
    </row>
    <row r="3" spans="1:2">
      <c r="A3" s="2" t="s">
        <v>1</v>
      </c>
      <c r="B3" s="3">
        <v>1000000</v>
      </c>
    </row>
    <row r="4" spans="1:2">
      <c r="A4" s="2" t="s">
        <v>2</v>
      </c>
      <c r="B4" s="3">
        <v>20000</v>
      </c>
    </row>
    <row r="5" spans="1:2">
      <c r="A5" s="2" t="s">
        <v>3</v>
      </c>
      <c r="B5" s="4">
        <v>12</v>
      </c>
    </row>
    <row r="6" spans="1:2">
      <c r="A6" s="2" t="s">
        <v>4</v>
      </c>
      <c r="B6" s="4">
        <v>6</v>
      </c>
    </row>
    <row r="7" spans="1:2">
      <c r="A7" s="2" t="s">
        <v>5</v>
      </c>
      <c r="B7" s="5">
        <v>45992</v>
      </c>
    </row>
    <row r="9" spans="1:2">
      <c r="A9" s="2" t="s">
        <v>6</v>
      </c>
    </row>
    <row r="10" spans="1:2">
      <c r="A10" s="4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47"/>
  <sheetViews>
    <sheetView workbookViewId="0"/>
  </sheetViews>
  <sheetFormatPr defaultRowHeight="15"/>
  <cols>
    <col min="1" max="1" width="8.7109375" customWidth="1"/>
    <col min="2" max="2" width="16.7109375" customWidth="1"/>
    <col min="3" max="6" width="18.7109375" customWidth="1"/>
  </cols>
  <sheetData>
    <row r="1" spans="1:6">
      <c r="A1" s="6" t="s">
        <v>8</v>
      </c>
      <c r="B1" s="6" t="s">
        <v>9</v>
      </c>
      <c r="C1" s="6" t="s">
        <v>10</v>
      </c>
      <c r="D1" s="6" t="s">
        <v>11</v>
      </c>
      <c r="E1" s="6" t="s">
        <v>12</v>
      </c>
      <c r="F1" s="6" t="s">
        <v>13</v>
      </c>
    </row>
    <row r="2" spans="1:6">
      <c r="A2" s="4">
        <v>1</v>
      </c>
      <c r="B2" s="5">
        <f>EDATE(Inputs!$B$7, A2-1)</f>
        <v>0</v>
      </c>
      <c r="C2" s="3">
        <f>Inputs!$B$3</f>
        <v>0</v>
      </c>
      <c r="D2" s="3">
        <f>C2 * (Inputs!$B$5/100) / 12</f>
        <v>0</v>
      </c>
      <c r="E2" s="3">
        <f>Inputs!$B$4 * (1 + Inputs!$B$6/100/12) ^ (A2-1)</f>
        <v>0</v>
      </c>
      <c r="F2" s="3">
        <f>MAX(0, C2 + D2 - E2)</f>
        <v>0</v>
      </c>
    </row>
    <row r="3" spans="1:6">
      <c r="A3" s="4">
        <v>2</v>
      </c>
      <c r="B3" s="5">
        <f>EDATE(Inputs!$B$7, A3-1)</f>
        <v>0</v>
      </c>
      <c r="C3" s="3">
        <f>F2</f>
        <v>0</v>
      </c>
      <c r="D3" s="3">
        <f>C3 * (Inputs!$B$5/100) / 12</f>
        <v>0</v>
      </c>
      <c r="E3" s="3">
        <f>Inputs!$B$4 * (1 + Inputs!$B$6/100/12) ^ (A3-1)</f>
        <v>0</v>
      </c>
      <c r="F3" s="3">
        <f>MAX(0, C3 + D3 - E3)</f>
        <v>0</v>
      </c>
    </row>
    <row r="4" spans="1:6">
      <c r="A4" s="4">
        <v>3</v>
      </c>
      <c r="B4" s="5">
        <f>EDATE(Inputs!$B$7, A4-1)</f>
        <v>0</v>
      </c>
      <c r="C4" s="3">
        <f>F3</f>
        <v>0</v>
      </c>
      <c r="D4" s="3">
        <f>C4 * (Inputs!$B$5/100) / 12</f>
        <v>0</v>
      </c>
      <c r="E4" s="3">
        <f>Inputs!$B$4 * (1 + Inputs!$B$6/100/12) ^ (A4-1)</f>
        <v>0</v>
      </c>
      <c r="F4" s="3">
        <f>MAX(0, C4 + D4 - E4)</f>
        <v>0</v>
      </c>
    </row>
    <row r="5" spans="1:6">
      <c r="A5" s="4">
        <v>4</v>
      </c>
      <c r="B5" s="5">
        <f>EDATE(Inputs!$B$7, A5-1)</f>
        <v>0</v>
      </c>
      <c r="C5" s="3">
        <f>F4</f>
        <v>0</v>
      </c>
      <c r="D5" s="3">
        <f>C5 * (Inputs!$B$5/100) / 12</f>
        <v>0</v>
      </c>
      <c r="E5" s="3">
        <f>Inputs!$B$4 * (1 + Inputs!$B$6/100/12) ^ (A5-1)</f>
        <v>0</v>
      </c>
      <c r="F5" s="3">
        <f>MAX(0, C5 + D5 - E5)</f>
        <v>0</v>
      </c>
    </row>
    <row r="6" spans="1:6">
      <c r="A6" s="4">
        <v>5</v>
      </c>
      <c r="B6" s="5">
        <f>EDATE(Inputs!$B$7, A6-1)</f>
        <v>0</v>
      </c>
      <c r="C6" s="3">
        <f>F5</f>
        <v>0</v>
      </c>
      <c r="D6" s="3">
        <f>C6 * (Inputs!$B$5/100) / 12</f>
        <v>0</v>
      </c>
      <c r="E6" s="3">
        <f>Inputs!$B$4 * (1 + Inputs!$B$6/100/12) ^ (A6-1)</f>
        <v>0</v>
      </c>
      <c r="F6" s="3">
        <f>MAX(0, C6 + D6 - E6)</f>
        <v>0</v>
      </c>
    </row>
    <row r="7" spans="1:6">
      <c r="A7" s="4">
        <v>6</v>
      </c>
      <c r="B7" s="5">
        <f>EDATE(Inputs!$B$7, A7-1)</f>
        <v>0</v>
      </c>
      <c r="C7" s="3">
        <f>F6</f>
        <v>0</v>
      </c>
      <c r="D7" s="3">
        <f>C7 * (Inputs!$B$5/100) / 12</f>
        <v>0</v>
      </c>
      <c r="E7" s="3">
        <f>Inputs!$B$4 * (1 + Inputs!$B$6/100/12) ^ (A7-1)</f>
        <v>0</v>
      </c>
      <c r="F7" s="3">
        <f>MAX(0, C7 + D7 - E7)</f>
        <v>0</v>
      </c>
    </row>
    <row r="8" spans="1:6">
      <c r="A8" s="4">
        <v>7</v>
      </c>
      <c r="B8" s="5">
        <f>EDATE(Inputs!$B$7, A8-1)</f>
        <v>0</v>
      </c>
      <c r="C8" s="3">
        <f>F7</f>
        <v>0</v>
      </c>
      <c r="D8" s="3">
        <f>C8 * (Inputs!$B$5/100) / 12</f>
        <v>0</v>
      </c>
      <c r="E8" s="3">
        <f>Inputs!$B$4 * (1 + Inputs!$B$6/100/12) ^ (A8-1)</f>
        <v>0</v>
      </c>
      <c r="F8" s="3">
        <f>MAX(0, C8 + D8 - E8)</f>
        <v>0</v>
      </c>
    </row>
    <row r="9" spans="1:6">
      <c r="A9" s="4">
        <v>8</v>
      </c>
      <c r="B9" s="5">
        <f>EDATE(Inputs!$B$7, A9-1)</f>
        <v>0</v>
      </c>
      <c r="C9" s="3">
        <f>F8</f>
        <v>0</v>
      </c>
      <c r="D9" s="3">
        <f>C9 * (Inputs!$B$5/100) / 12</f>
        <v>0</v>
      </c>
      <c r="E9" s="3">
        <f>Inputs!$B$4 * (1 + Inputs!$B$6/100/12) ^ (A9-1)</f>
        <v>0</v>
      </c>
      <c r="F9" s="3">
        <f>MAX(0, C9 + D9 - E9)</f>
        <v>0</v>
      </c>
    </row>
    <row r="10" spans="1:6">
      <c r="A10" s="4">
        <v>9</v>
      </c>
      <c r="B10" s="5">
        <f>EDATE(Inputs!$B$7, A10-1)</f>
        <v>0</v>
      </c>
      <c r="C10" s="3">
        <f>F9</f>
        <v>0</v>
      </c>
      <c r="D10" s="3">
        <f>C10 * (Inputs!$B$5/100) / 12</f>
        <v>0</v>
      </c>
      <c r="E10" s="3">
        <f>Inputs!$B$4 * (1 + Inputs!$B$6/100/12) ^ (A10-1)</f>
        <v>0</v>
      </c>
      <c r="F10" s="3">
        <f>MAX(0, C10 + D10 - E10)</f>
        <v>0</v>
      </c>
    </row>
    <row r="11" spans="1:6">
      <c r="A11" s="4">
        <v>10</v>
      </c>
      <c r="B11" s="5">
        <f>EDATE(Inputs!$B$7, A11-1)</f>
        <v>0</v>
      </c>
      <c r="C11" s="3">
        <f>F10</f>
        <v>0</v>
      </c>
      <c r="D11" s="3">
        <f>C11 * (Inputs!$B$5/100) / 12</f>
        <v>0</v>
      </c>
      <c r="E11" s="3">
        <f>Inputs!$B$4 * (1 + Inputs!$B$6/100/12) ^ (A11-1)</f>
        <v>0</v>
      </c>
      <c r="F11" s="3">
        <f>MAX(0, C11 + D11 - E11)</f>
        <v>0</v>
      </c>
    </row>
    <row r="12" spans="1:6">
      <c r="A12" s="4">
        <v>11</v>
      </c>
      <c r="B12" s="5">
        <f>EDATE(Inputs!$B$7, A12-1)</f>
        <v>0</v>
      </c>
      <c r="C12" s="3">
        <f>F11</f>
        <v>0</v>
      </c>
      <c r="D12" s="3">
        <f>C12 * (Inputs!$B$5/100) / 12</f>
        <v>0</v>
      </c>
      <c r="E12" s="3">
        <f>Inputs!$B$4 * (1 + Inputs!$B$6/100/12) ^ (A12-1)</f>
        <v>0</v>
      </c>
      <c r="F12" s="3">
        <f>MAX(0, C12 + D12 - E12)</f>
        <v>0</v>
      </c>
    </row>
    <row r="13" spans="1:6">
      <c r="A13" s="4">
        <v>12</v>
      </c>
      <c r="B13" s="5">
        <f>EDATE(Inputs!$B$7, A13-1)</f>
        <v>0</v>
      </c>
      <c r="C13" s="3">
        <f>F12</f>
        <v>0</v>
      </c>
      <c r="D13" s="3">
        <f>C13 * (Inputs!$B$5/100) / 12</f>
        <v>0</v>
      </c>
      <c r="E13" s="3">
        <f>Inputs!$B$4 * (1 + Inputs!$B$6/100/12) ^ (A13-1)</f>
        <v>0</v>
      </c>
      <c r="F13" s="3">
        <f>MAX(0, C13 + D13 - E13)</f>
        <v>0</v>
      </c>
    </row>
    <row r="14" spans="1:6">
      <c r="A14" s="4">
        <v>13</v>
      </c>
      <c r="B14" s="5">
        <f>EDATE(Inputs!$B$7, A14-1)</f>
        <v>0</v>
      </c>
      <c r="C14" s="3">
        <f>F13</f>
        <v>0</v>
      </c>
      <c r="D14" s="3">
        <f>C14 * (Inputs!$B$5/100) / 12</f>
        <v>0</v>
      </c>
      <c r="E14" s="3">
        <f>Inputs!$B$4 * (1 + Inputs!$B$6/100/12) ^ (A14-1)</f>
        <v>0</v>
      </c>
      <c r="F14" s="3">
        <f>MAX(0, C14 + D14 - E14)</f>
        <v>0</v>
      </c>
    </row>
    <row r="15" spans="1:6">
      <c r="A15" s="4">
        <v>14</v>
      </c>
      <c r="B15" s="5">
        <f>EDATE(Inputs!$B$7, A15-1)</f>
        <v>0</v>
      </c>
      <c r="C15" s="3">
        <f>F14</f>
        <v>0</v>
      </c>
      <c r="D15" s="3">
        <f>C15 * (Inputs!$B$5/100) / 12</f>
        <v>0</v>
      </c>
      <c r="E15" s="3">
        <f>Inputs!$B$4 * (1 + Inputs!$B$6/100/12) ^ (A15-1)</f>
        <v>0</v>
      </c>
      <c r="F15" s="3">
        <f>MAX(0, C15 + D15 - E15)</f>
        <v>0</v>
      </c>
    </row>
    <row r="16" spans="1:6">
      <c r="A16" s="4">
        <v>15</v>
      </c>
      <c r="B16" s="5">
        <f>EDATE(Inputs!$B$7, A16-1)</f>
        <v>0</v>
      </c>
      <c r="C16" s="3">
        <f>F15</f>
        <v>0</v>
      </c>
      <c r="D16" s="3">
        <f>C16 * (Inputs!$B$5/100) / 12</f>
        <v>0</v>
      </c>
      <c r="E16" s="3">
        <f>Inputs!$B$4 * (1 + Inputs!$B$6/100/12) ^ (A16-1)</f>
        <v>0</v>
      </c>
      <c r="F16" s="3">
        <f>MAX(0, C16 + D16 - E16)</f>
        <v>0</v>
      </c>
    </row>
    <row r="17" spans="1:6">
      <c r="A17" s="4">
        <v>16</v>
      </c>
      <c r="B17" s="5">
        <f>EDATE(Inputs!$B$7, A17-1)</f>
        <v>0</v>
      </c>
      <c r="C17" s="3">
        <f>F16</f>
        <v>0</v>
      </c>
      <c r="D17" s="3">
        <f>C17 * (Inputs!$B$5/100) / 12</f>
        <v>0</v>
      </c>
      <c r="E17" s="3">
        <f>Inputs!$B$4 * (1 + Inputs!$B$6/100/12) ^ (A17-1)</f>
        <v>0</v>
      </c>
      <c r="F17" s="3">
        <f>MAX(0, C17 + D17 - E17)</f>
        <v>0</v>
      </c>
    </row>
    <row r="18" spans="1:6">
      <c r="A18" s="4">
        <v>17</v>
      </c>
      <c r="B18" s="5">
        <f>EDATE(Inputs!$B$7, A18-1)</f>
        <v>0</v>
      </c>
      <c r="C18" s="3">
        <f>F17</f>
        <v>0</v>
      </c>
      <c r="D18" s="3">
        <f>C18 * (Inputs!$B$5/100) / 12</f>
        <v>0</v>
      </c>
      <c r="E18" s="3">
        <f>Inputs!$B$4 * (1 + Inputs!$B$6/100/12) ^ (A18-1)</f>
        <v>0</v>
      </c>
      <c r="F18" s="3">
        <f>MAX(0, C18 + D18 - E18)</f>
        <v>0</v>
      </c>
    </row>
    <row r="19" spans="1:6">
      <c r="A19" s="4">
        <v>18</v>
      </c>
      <c r="B19" s="5">
        <f>EDATE(Inputs!$B$7, A19-1)</f>
        <v>0</v>
      </c>
      <c r="C19" s="3">
        <f>F18</f>
        <v>0</v>
      </c>
      <c r="D19" s="3">
        <f>C19 * (Inputs!$B$5/100) / 12</f>
        <v>0</v>
      </c>
      <c r="E19" s="3">
        <f>Inputs!$B$4 * (1 + Inputs!$B$6/100/12) ^ (A19-1)</f>
        <v>0</v>
      </c>
      <c r="F19" s="3">
        <f>MAX(0, C19 + D19 - E19)</f>
        <v>0</v>
      </c>
    </row>
    <row r="20" spans="1:6">
      <c r="A20" s="4">
        <v>19</v>
      </c>
      <c r="B20" s="5">
        <f>EDATE(Inputs!$B$7, A20-1)</f>
        <v>0</v>
      </c>
      <c r="C20" s="3">
        <f>F19</f>
        <v>0</v>
      </c>
      <c r="D20" s="3">
        <f>C20 * (Inputs!$B$5/100) / 12</f>
        <v>0</v>
      </c>
      <c r="E20" s="3">
        <f>Inputs!$B$4 * (1 + Inputs!$B$6/100/12) ^ (A20-1)</f>
        <v>0</v>
      </c>
      <c r="F20" s="3">
        <f>MAX(0, C20 + D20 - E20)</f>
        <v>0</v>
      </c>
    </row>
    <row r="21" spans="1:6">
      <c r="A21" s="4">
        <v>20</v>
      </c>
      <c r="B21" s="5">
        <f>EDATE(Inputs!$B$7, A21-1)</f>
        <v>0</v>
      </c>
      <c r="C21" s="3">
        <f>F20</f>
        <v>0</v>
      </c>
      <c r="D21" s="3">
        <f>C21 * (Inputs!$B$5/100) / 12</f>
        <v>0</v>
      </c>
      <c r="E21" s="3">
        <f>Inputs!$B$4 * (1 + Inputs!$B$6/100/12) ^ (A21-1)</f>
        <v>0</v>
      </c>
      <c r="F21" s="3">
        <f>MAX(0, C21 + D21 - E21)</f>
        <v>0</v>
      </c>
    </row>
    <row r="22" spans="1:6">
      <c r="A22" s="4">
        <v>21</v>
      </c>
      <c r="B22" s="5">
        <f>EDATE(Inputs!$B$7, A22-1)</f>
        <v>0</v>
      </c>
      <c r="C22" s="3">
        <f>F21</f>
        <v>0</v>
      </c>
      <c r="D22" s="3">
        <f>C22 * (Inputs!$B$5/100) / 12</f>
        <v>0</v>
      </c>
      <c r="E22" s="3">
        <f>Inputs!$B$4 * (1 + Inputs!$B$6/100/12) ^ (A22-1)</f>
        <v>0</v>
      </c>
      <c r="F22" s="3">
        <f>MAX(0, C22 + D22 - E22)</f>
        <v>0</v>
      </c>
    </row>
    <row r="23" spans="1:6">
      <c r="A23" s="4">
        <v>22</v>
      </c>
      <c r="B23" s="5">
        <f>EDATE(Inputs!$B$7, A23-1)</f>
        <v>0</v>
      </c>
      <c r="C23" s="3">
        <f>F22</f>
        <v>0</v>
      </c>
      <c r="D23" s="3">
        <f>C23 * (Inputs!$B$5/100) / 12</f>
        <v>0</v>
      </c>
      <c r="E23" s="3">
        <f>Inputs!$B$4 * (1 + Inputs!$B$6/100/12) ^ (A23-1)</f>
        <v>0</v>
      </c>
      <c r="F23" s="3">
        <f>MAX(0, C23 + D23 - E23)</f>
        <v>0</v>
      </c>
    </row>
    <row r="24" spans="1:6">
      <c r="A24" s="4">
        <v>23</v>
      </c>
      <c r="B24" s="5">
        <f>EDATE(Inputs!$B$7, A24-1)</f>
        <v>0</v>
      </c>
      <c r="C24" s="3">
        <f>F23</f>
        <v>0</v>
      </c>
      <c r="D24" s="3">
        <f>C24 * (Inputs!$B$5/100) / 12</f>
        <v>0</v>
      </c>
      <c r="E24" s="3">
        <f>Inputs!$B$4 * (1 + Inputs!$B$6/100/12) ^ (A24-1)</f>
        <v>0</v>
      </c>
      <c r="F24" s="3">
        <f>MAX(0, C24 + D24 - E24)</f>
        <v>0</v>
      </c>
    </row>
    <row r="25" spans="1:6">
      <c r="A25" s="4">
        <v>24</v>
      </c>
      <c r="B25" s="5">
        <f>EDATE(Inputs!$B$7, A25-1)</f>
        <v>0</v>
      </c>
      <c r="C25" s="3">
        <f>F24</f>
        <v>0</v>
      </c>
      <c r="D25" s="3">
        <f>C25 * (Inputs!$B$5/100) / 12</f>
        <v>0</v>
      </c>
      <c r="E25" s="3">
        <f>Inputs!$B$4 * (1 + Inputs!$B$6/100/12) ^ (A25-1)</f>
        <v>0</v>
      </c>
      <c r="F25" s="3">
        <f>MAX(0, C25 + D25 - E25)</f>
        <v>0</v>
      </c>
    </row>
    <row r="26" spans="1:6">
      <c r="A26" s="4">
        <v>25</v>
      </c>
      <c r="B26" s="5">
        <f>EDATE(Inputs!$B$7, A26-1)</f>
        <v>0</v>
      </c>
      <c r="C26" s="3">
        <f>F25</f>
        <v>0</v>
      </c>
      <c r="D26" s="3">
        <f>C26 * (Inputs!$B$5/100) / 12</f>
        <v>0</v>
      </c>
      <c r="E26" s="3">
        <f>Inputs!$B$4 * (1 + Inputs!$B$6/100/12) ^ (A26-1)</f>
        <v>0</v>
      </c>
      <c r="F26" s="3">
        <f>MAX(0, C26 + D26 - E26)</f>
        <v>0</v>
      </c>
    </row>
    <row r="27" spans="1:6">
      <c r="A27" s="4">
        <v>26</v>
      </c>
      <c r="B27" s="5">
        <f>EDATE(Inputs!$B$7, A27-1)</f>
        <v>0</v>
      </c>
      <c r="C27" s="3">
        <f>F26</f>
        <v>0</v>
      </c>
      <c r="D27" s="3">
        <f>C27 * (Inputs!$B$5/100) / 12</f>
        <v>0</v>
      </c>
      <c r="E27" s="3">
        <f>Inputs!$B$4 * (1 + Inputs!$B$6/100/12) ^ (A27-1)</f>
        <v>0</v>
      </c>
      <c r="F27" s="3">
        <f>MAX(0, C27 + D27 - E27)</f>
        <v>0</v>
      </c>
    </row>
    <row r="28" spans="1:6">
      <c r="A28" s="4">
        <v>27</v>
      </c>
      <c r="B28" s="5">
        <f>EDATE(Inputs!$B$7, A28-1)</f>
        <v>0</v>
      </c>
      <c r="C28" s="3">
        <f>F27</f>
        <v>0</v>
      </c>
      <c r="D28" s="3">
        <f>C28 * (Inputs!$B$5/100) / 12</f>
        <v>0</v>
      </c>
      <c r="E28" s="3">
        <f>Inputs!$B$4 * (1 + Inputs!$B$6/100/12) ^ (A28-1)</f>
        <v>0</v>
      </c>
      <c r="F28" s="3">
        <f>MAX(0, C28 + D28 - E28)</f>
        <v>0</v>
      </c>
    </row>
    <row r="29" spans="1:6">
      <c r="A29" s="4">
        <v>28</v>
      </c>
      <c r="B29" s="5">
        <f>EDATE(Inputs!$B$7, A29-1)</f>
        <v>0</v>
      </c>
      <c r="C29" s="3">
        <f>F28</f>
        <v>0</v>
      </c>
      <c r="D29" s="3">
        <f>C29 * (Inputs!$B$5/100) / 12</f>
        <v>0</v>
      </c>
      <c r="E29" s="3">
        <f>Inputs!$B$4 * (1 + Inputs!$B$6/100/12) ^ (A29-1)</f>
        <v>0</v>
      </c>
      <c r="F29" s="3">
        <f>MAX(0, C29 + D29 - E29)</f>
        <v>0</v>
      </c>
    </row>
    <row r="30" spans="1:6">
      <c r="A30" s="4">
        <v>29</v>
      </c>
      <c r="B30" s="5">
        <f>EDATE(Inputs!$B$7, A30-1)</f>
        <v>0</v>
      </c>
      <c r="C30" s="3">
        <f>F29</f>
        <v>0</v>
      </c>
      <c r="D30" s="3">
        <f>C30 * (Inputs!$B$5/100) / 12</f>
        <v>0</v>
      </c>
      <c r="E30" s="3">
        <f>Inputs!$B$4 * (1 + Inputs!$B$6/100/12) ^ (A30-1)</f>
        <v>0</v>
      </c>
      <c r="F30" s="3">
        <f>MAX(0, C30 + D30 - E30)</f>
        <v>0</v>
      </c>
    </row>
    <row r="31" spans="1:6">
      <c r="A31" s="4">
        <v>30</v>
      </c>
      <c r="B31" s="5">
        <f>EDATE(Inputs!$B$7, A31-1)</f>
        <v>0</v>
      </c>
      <c r="C31" s="3">
        <f>F30</f>
        <v>0</v>
      </c>
      <c r="D31" s="3">
        <f>C31 * (Inputs!$B$5/100) / 12</f>
        <v>0</v>
      </c>
      <c r="E31" s="3">
        <f>Inputs!$B$4 * (1 + Inputs!$B$6/100/12) ^ (A31-1)</f>
        <v>0</v>
      </c>
      <c r="F31" s="3">
        <f>MAX(0, C31 + D31 - E31)</f>
        <v>0</v>
      </c>
    </row>
    <row r="32" spans="1:6">
      <c r="A32" s="4">
        <v>31</v>
      </c>
      <c r="B32" s="5">
        <f>EDATE(Inputs!$B$7, A32-1)</f>
        <v>0</v>
      </c>
      <c r="C32" s="3">
        <f>F31</f>
        <v>0</v>
      </c>
      <c r="D32" s="3">
        <f>C32 * (Inputs!$B$5/100) / 12</f>
        <v>0</v>
      </c>
      <c r="E32" s="3">
        <f>Inputs!$B$4 * (1 + Inputs!$B$6/100/12) ^ (A32-1)</f>
        <v>0</v>
      </c>
      <c r="F32" s="3">
        <f>MAX(0, C32 + D32 - E32)</f>
        <v>0</v>
      </c>
    </row>
    <row r="33" spans="1:6">
      <c r="A33" s="4">
        <v>32</v>
      </c>
      <c r="B33" s="5">
        <f>EDATE(Inputs!$B$7, A33-1)</f>
        <v>0</v>
      </c>
      <c r="C33" s="3">
        <f>F32</f>
        <v>0</v>
      </c>
      <c r="D33" s="3">
        <f>C33 * (Inputs!$B$5/100) / 12</f>
        <v>0</v>
      </c>
      <c r="E33" s="3">
        <f>Inputs!$B$4 * (1 + Inputs!$B$6/100/12) ^ (A33-1)</f>
        <v>0</v>
      </c>
      <c r="F33" s="3">
        <f>MAX(0, C33 + D33 - E33)</f>
        <v>0</v>
      </c>
    </row>
    <row r="34" spans="1:6">
      <c r="A34" s="4">
        <v>33</v>
      </c>
      <c r="B34" s="5">
        <f>EDATE(Inputs!$B$7, A34-1)</f>
        <v>0</v>
      </c>
      <c r="C34" s="3">
        <f>F33</f>
        <v>0</v>
      </c>
      <c r="D34" s="3">
        <f>C34 * (Inputs!$B$5/100) / 12</f>
        <v>0</v>
      </c>
      <c r="E34" s="3">
        <f>Inputs!$B$4 * (1 + Inputs!$B$6/100/12) ^ (A34-1)</f>
        <v>0</v>
      </c>
      <c r="F34" s="3">
        <f>MAX(0, C34 + D34 - E34)</f>
        <v>0</v>
      </c>
    </row>
    <row r="35" spans="1:6">
      <c r="A35" s="4">
        <v>34</v>
      </c>
      <c r="B35" s="5">
        <f>EDATE(Inputs!$B$7, A35-1)</f>
        <v>0</v>
      </c>
      <c r="C35" s="3">
        <f>F34</f>
        <v>0</v>
      </c>
      <c r="D35" s="3">
        <f>C35 * (Inputs!$B$5/100) / 12</f>
        <v>0</v>
      </c>
      <c r="E35" s="3">
        <f>Inputs!$B$4 * (1 + Inputs!$B$6/100/12) ^ (A35-1)</f>
        <v>0</v>
      </c>
      <c r="F35" s="3">
        <f>MAX(0, C35 + D35 - E35)</f>
        <v>0</v>
      </c>
    </row>
    <row r="36" spans="1:6">
      <c r="A36" s="4">
        <v>35</v>
      </c>
      <c r="B36" s="5">
        <f>EDATE(Inputs!$B$7, A36-1)</f>
        <v>0</v>
      </c>
      <c r="C36" s="3">
        <f>F35</f>
        <v>0</v>
      </c>
      <c r="D36" s="3">
        <f>C36 * (Inputs!$B$5/100) / 12</f>
        <v>0</v>
      </c>
      <c r="E36" s="3">
        <f>Inputs!$B$4 * (1 + Inputs!$B$6/100/12) ^ (A36-1)</f>
        <v>0</v>
      </c>
      <c r="F36" s="3">
        <f>MAX(0, C36 + D36 - E36)</f>
        <v>0</v>
      </c>
    </row>
    <row r="37" spans="1:6">
      <c r="A37" s="4">
        <v>36</v>
      </c>
      <c r="B37" s="5">
        <f>EDATE(Inputs!$B$7, A37-1)</f>
        <v>0</v>
      </c>
      <c r="C37" s="3">
        <f>F36</f>
        <v>0</v>
      </c>
      <c r="D37" s="3">
        <f>C37 * (Inputs!$B$5/100) / 12</f>
        <v>0</v>
      </c>
      <c r="E37" s="3">
        <f>Inputs!$B$4 * (1 + Inputs!$B$6/100/12) ^ (A37-1)</f>
        <v>0</v>
      </c>
      <c r="F37" s="3">
        <f>MAX(0, C37 + D37 - E37)</f>
        <v>0</v>
      </c>
    </row>
    <row r="38" spans="1:6">
      <c r="A38" s="4">
        <v>37</v>
      </c>
      <c r="B38" s="5">
        <f>EDATE(Inputs!$B$7, A38-1)</f>
        <v>0</v>
      </c>
      <c r="C38" s="3">
        <f>F37</f>
        <v>0</v>
      </c>
      <c r="D38" s="3">
        <f>C38 * (Inputs!$B$5/100) / 12</f>
        <v>0</v>
      </c>
      <c r="E38" s="3">
        <f>Inputs!$B$4 * (1 + Inputs!$B$6/100/12) ^ (A38-1)</f>
        <v>0</v>
      </c>
      <c r="F38" s="3">
        <f>MAX(0, C38 + D38 - E38)</f>
        <v>0</v>
      </c>
    </row>
    <row r="39" spans="1:6">
      <c r="A39" s="4">
        <v>38</v>
      </c>
      <c r="B39" s="5">
        <f>EDATE(Inputs!$B$7, A39-1)</f>
        <v>0</v>
      </c>
      <c r="C39" s="3">
        <f>F38</f>
        <v>0</v>
      </c>
      <c r="D39" s="3">
        <f>C39 * (Inputs!$B$5/100) / 12</f>
        <v>0</v>
      </c>
      <c r="E39" s="3">
        <f>Inputs!$B$4 * (1 + Inputs!$B$6/100/12) ^ (A39-1)</f>
        <v>0</v>
      </c>
      <c r="F39" s="3">
        <f>MAX(0, C39 + D39 - E39)</f>
        <v>0</v>
      </c>
    </row>
    <row r="40" spans="1:6">
      <c r="A40" s="4">
        <v>39</v>
      </c>
      <c r="B40" s="5">
        <f>EDATE(Inputs!$B$7, A40-1)</f>
        <v>0</v>
      </c>
      <c r="C40" s="3">
        <f>F39</f>
        <v>0</v>
      </c>
      <c r="D40" s="3">
        <f>C40 * (Inputs!$B$5/100) / 12</f>
        <v>0</v>
      </c>
      <c r="E40" s="3">
        <f>Inputs!$B$4 * (1 + Inputs!$B$6/100/12) ^ (A40-1)</f>
        <v>0</v>
      </c>
      <c r="F40" s="3">
        <f>MAX(0, C40 + D40 - E40)</f>
        <v>0</v>
      </c>
    </row>
    <row r="41" spans="1:6">
      <c r="A41" s="4">
        <v>40</v>
      </c>
      <c r="B41" s="5">
        <f>EDATE(Inputs!$B$7, A41-1)</f>
        <v>0</v>
      </c>
      <c r="C41" s="3">
        <f>F40</f>
        <v>0</v>
      </c>
      <c r="D41" s="3">
        <f>C41 * (Inputs!$B$5/100) / 12</f>
        <v>0</v>
      </c>
      <c r="E41" s="3">
        <f>Inputs!$B$4 * (1 + Inputs!$B$6/100/12) ^ (A41-1)</f>
        <v>0</v>
      </c>
      <c r="F41" s="3">
        <f>MAX(0, C41 + D41 - E41)</f>
        <v>0</v>
      </c>
    </row>
    <row r="42" spans="1:6">
      <c r="A42" s="4">
        <v>41</v>
      </c>
      <c r="B42" s="5">
        <f>EDATE(Inputs!$B$7, A42-1)</f>
        <v>0</v>
      </c>
      <c r="C42" s="3">
        <f>F41</f>
        <v>0</v>
      </c>
      <c r="D42" s="3">
        <f>C42 * (Inputs!$B$5/100) / 12</f>
        <v>0</v>
      </c>
      <c r="E42" s="3">
        <f>Inputs!$B$4 * (1 + Inputs!$B$6/100/12) ^ (A42-1)</f>
        <v>0</v>
      </c>
      <c r="F42" s="3">
        <f>MAX(0, C42 + D42 - E42)</f>
        <v>0</v>
      </c>
    </row>
    <row r="43" spans="1:6">
      <c r="A43" s="4">
        <v>42</v>
      </c>
      <c r="B43" s="5">
        <f>EDATE(Inputs!$B$7, A43-1)</f>
        <v>0</v>
      </c>
      <c r="C43" s="3">
        <f>F42</f>
        <v>0</v>
      </c>
      <c r="D43" s="3">
        <f>C43 * (Inputs!$B$5/100) / 12</f>
        <v>0</v>
      </c>
      <c r="E43" s="3">
        <f>Inputs!$B$4 * (1 + Inputs!$B$6/100/12) ^ (A43-1)</f>
        <v>0</v>
      </c>
      <c r="F43" s="3">
        <f>MAX(0, C43 + D43 - E43)</f>
        <v>0</v>
      </c>
    </row>
    <row r="44" spans="1:6">
      <c r="A44" s="4">
        <v>43</v>
      </c>
      <c r="B44" s="5">
        <f>EDATE(Inputs!$B$7, A44-1)</f>
        <v>0</v>
      </c>
      <c r="C44" s="3">
        <f>F43</f>
        <v>0</v>
      </c>
      <c r="D44" s="3">
        <f>C44 * (Inputs!$B$5/100) / 12</f>
        <v>0</v>
      </c>
      <c r="E44" s="3">
        <f>Inputs!$B$4 * (1 + Inputs!$B$6/100/12) ^ (A44-1)</f>
        <v>0</v>
      </c>
      <c r="F44" s="3">
        <f>MAX(0, C44 + D44 - E44)</f>
        <v>0</v>
      </c>
    </row>
    <row r="45" spans="1:6">
      <c r="A45" s="4">
        <v>44</v>
      </c>
      <c r="B45" s="5">
        <f>EDATE(Inputs!$B$7, A45-1)</f>
        <v>0</v>
      </c>
      <c r="C45" s="3">
        <f>F44</f>
        <v>0</v>
      </c>
      <c r="D45" s="3">
        <f>C45 * (Inputs!$B$5/100) / 12</f>
        <v>0</v>
      </c>
      <c r="E45" s="3">
        <f>Inputs!$B$4 * (1 + Inputs!$B$6/100/12) ^ (A45-1)</f>
        <v>0</v>
      </c>
      <c r="F45" s="3">
        <f>MAX(0, C45 + D45 - E45)</f>
        <v>0</v>
      </c>
    </row>
    <row r="46" spans="1:6">
      <c r="A46" s="4">
        <v>45</v>
      </c>
      <c r="B46" s="5">
        <f>EDATE(Inputs!$B$7, A46-1)</f>
        <v>0</v>
      </c>
      <c r="C46" s="3">
        <f>F45</f>
        <v>0</v>
      </c>
      <c r="D46" s="3">
        <f>C46 * (Inputs!$B$5/100) / 12</f>
        <v>0</v>
      </c>
      <c r="E46" s="3">
        <f>Inputs!$B$4 * (1 + Inputs!$B$6/100/12) ^ (A46-1)</f>
        <v>0</v>
      </c>
      <c r="F46" s="3">
        <f>MAX(0, C46 + D46 - E46)</f>
        <v>0</v>
      </c>
    </row>
    <row r="47" spans="1:6">
      <c r="A47" s="4">
        <v>46</v>
      </c>
      <c r="B47" s="5">
        <f>EDATE(Inputs!$B$7, A47-1)</f>
        <v>0</v>
      </c>
      <c r="C47" s="3">
        <f>F46</f>
        <v>0</v>
      </c>
      <c r="D47" s="3">
        <f>C47 * (Inputs!$B$5/100) / 12</f>
        <v>0</v>
      </c>
      <c r="E47" s="3">
        <f>Inputs!$B$4 * (1 + Inputs!$B$6/100/12) ^ (A47-1)</f>
        <v>0</v>
      </c>
      <c r="F47" s="3">
        <f>MAX(0, C47 + D47 - E47)</f>
        <v>0</v>
      </c>
    </row>
    <row r="48" spans="1:6">
      <c r="A48" s="4">
        <v>47</v>
      </c>
      <c r="B48" s="5">
        <f>EDATE(Inputs!$B$7, A48-1)</f>
        <v>0</v>
      </c>
      <c r="C48" s="3">
        <f>F47</f>
        <v>0</v>
      </c>
      <c r="D48" s="3">
        <f>C48 * (Inputs!$B$5/100) / 12</f>
        <v>0</v>
      </c>
      <c r="E48" s="3">
        <f>Inputs!$B$4 * (1 + Inputs!$B$6/100/12) ^ (A48-1)</f>
        <v>0</v>
      </c>
      <c r="F48" s="3">
        <f>MAX(0, C48 + D48 - E48)</f>
        <v>0</v>
      </c>
    </row>
    <row r="49" spans="1:6">
      <c r="A49" s="4">
        <v>48</v>
      </c>
      <c r="B49" s="5">
        <f>EDATE(Inputs!$B$7, A49-1)</f>
        <v>0</v>
      </c>
      <c r="C49" s="3">
        <f>F48</f>
        <v>0</v>
      </c>
      <c r="D49" s="3">
        <f>C49 * (Inputs!$B$5/100) / 12</f>
        <v>0</v>
      </c>
      <c r="E49" s="3">
        <f>Inputs!$B$4 * (1 + Inputs!$B$6/100/12) ^ (A49-1)</f>
        <v>0</v>
      </c>
      <c r="F49" s="3">
        <f>MAX(0, C49 + D49 - E49)</f>
        <v>0</v>
      </c>
    </row>
    <row r="50" spans="1:6">
      <c r="A50" s="4">
        <v>49</v>
      </c>
      <c r="B50" s="5">
        <f>EDATE(Inputs!$B$7, A50-1)</f>
        <v>0</v>
      </c>
      <c r="C50" s="3">
        <f>F49</f>
        <v>0</v>
      </c>
      <c r="D50" s="3">
        <f>C50 * (Inputs!$B$5/100) / 12</f>
        <v>0</v>
      </c>
      <c r="E50" s="3">
        <f>Inputs!$B$4 * (1 + Inputs!$B$6/100/12) ^ (A50-1)</f>
        <v>0</v>
      </c>
      <c r="F50" s="3">
        <f>MAX(0, C50 + D50 - E50)</f>
        <v>0</v>
      </c>
    </row>
    <row r="51" spans="1:6">
      <c r="A51" s="4">
        <v>50</v>
      </c>
      <c r="B51" s="5">
        <f>EDATE(Inputs!$B$7, A51-1)</f>
        <v>0</v>
      </c>
      <c r="C51" s="3">
        <f>F50</f>
        <v>0</v>
      </c>
      <c r="D51" s="3">
        <f>C51 * (Inputs!$B$5/100) / 12</f>
        <v>0</v>
      </c>
      <c r="E51" s="3">
        <f>Inputs!$B$4 * (1 + Inputs!$B$6/100/12) ^ (A51-1)</f>
        <v>0</v>
      </c>
      <c r="F51" s="3">
        <f>MAX(0, C51 + D51 - E51)</f>
        <v>0</v>
      </c>
    </row>
    <row r="52" spans="1:6">
      <c r="A52" s="4">
        <v>51</v>
      </c>
      <c r="B52" s="5">
        <f>EDATE(Inputs!$B$7, A52-1)</f>
        <v>0</v>
      </c>
      <c r="C52" s="3">
        <f>F51</f>
        <v>0</v>
      </c>
      <c r="D52" s="3">
        <f>C52 * (Inputs!$B$5/100) / 12</f>
        <v>0</v>
      </c>
      <c r="E52" s="3">
        <f>Inputs!$B$4 * (1 + Inputs!$B$6/100/12) ^ (A52-1)</f>
        <v>0</v>
      </c>
      <c r="F52" s="3">
        <f>MAX(0, C52 + D52 - E52)</f>
        <v>0</v>
      </c>
    </row>
    <row r="53" spans="1:6">
      <c r="A53" s="4">
        <v>52</v>
      </c>
      <c r="B53" s="5">
        <f>EDATE(Inputs!$B$7, A53-1)</f>
        <v>0</v>
      </c>
      <c r="C53" s="3">
        <f>F52</f>
        <v>0</v>
      </c>
      <c r="D53" s="3">
        <f>C53 * (Inputs!$B$5/100) / 12</f>
        <v>0</v>
      </c>
      <c r="E53" s="3">
        <f>Inputs!$B$4 * (1 + Inputs!$B$6/100/12) ^ (A53-1)</f>
        <v>0</v>
      </c>
      <c r="F53" s="3">
        <f>MAX(0, C53 + D53 - E53)</f>
        <v>0</v>
      </c>
    </row>
    <row r="54" spans="1:6">
      <c r="A54" s="4">
        <v>53</v>
      </c>
      <c r="B54" s="5">
        <f>EDATE(Inputs!$B$7, A54-1)</f>
        <v>0</v>
      </c>
      <c r="C54" s="3">
        <f>F53</f>
        <v>0</v>
      </c>
      <c r="D54" s="3">
        <f>C54 * (Inputs!$B$5/100) / 12</f>
        <v>0</v>
      </c>
      <c r="E54" s="3">
        <f>Inputs!$B$4 * (1 + Inputs!$B$6/100/12) ^ (A54-1)</f>
        <v>0</v>
      </c>
      <c r="F54" s="3">
        <f>MAX(0, C54 + D54 - E54)</f>
        <v>0</v>
      </c>
    </row>
    <row r="55" spans="1:6">
      <c r="A55" s="4">
        <v>54</v>
      </c>
      <c r="B55" s="5">
        <f>EDATE(Inputs!$B$7, A55-1)</f>
        <v>0</v>
      </c>
      <c r="C55" s="3">
        <f>F54</f>
        <v>0</v>
      </c>
      <c r="D55" s="3">
        <f>C55 * (Inputs!$B$5/100) / 12</f>
        <v>0</v>
      </c>
      <c r="E55" s="3">
        <f>Inputs!$B$4 * (1 + Inputs!$B$6/100/12) ^ (A55-1)</f>
        <v>0</v>
      </c>
      <c r="F55" s="3">
        <f>MAX(0, C55 + D55 - E55)</f>
        <v>0</v>
      </c>
    </row>
    <row r="56" spans="1:6">
      <c r="A56" s="4">
        <v>55</v>
      </c>
      <c r="B56" s="5">
        <f>EDATE(Inputs!$B$7, A56-1)</f>
        <v>0</v>
      </c>
      <c r="C56" s="3">
        <f>F55</f>
        <v>0</v>
      </c>
      <c r="D56" s="3">
        <f>C56 * (Inputs!$B$5/100) / 12</f>
        <v>0</v>
      </c>
      <c r="E56" s="3">
        <f>Inputs!$B$4 * (1 + Inputs!$B$6/100/12) ^ (A56-1)</f>
        <v>0</v>
      </c>
      <c r="F56" s="3">
        <f>MAX(0, C56 + D56 - E56)</f>
        <v>0</v>
      </c>
    </row>
    <row r="57" spans="1:6">
      <c r="A57" s="4">
        <v>56</v>
      </c>
      <c r="B57" s="5">
        <f>EDATE(Inputs!$B$7, A57-1)</f>
        <v>0</v>
      </c>
      <c r="C57" s="3">
        <f>F56</f>
        <v>0</v>
      </c>
      <c r="D57" s="3">
        <f>C57 * (Inputs!$B$5/100) / 12</f>
        <v>0</v>
      </c>
      <c r="E57" s="3">
        <f>Inputs!$B$4 * (1 + Inputs!$B$6/100/12) ^ (A57-1)</f>
        <v>0</v>
      </c>
      <c r="F57" s="3">
        <f>MAX(0, C57 + D57 - E57)</f>
        <v>0</v>
      </c>
    </row>
    <row r="58" spans="1:6">
      <c r="A58" s="4">
        <v>57</v>
      </c>
      <c r="B58" s="5">
        <f>EDATE(Inputs!$B$7, A58-1)</f>
        <v>0</v>
      </c>
      <c r="C58" s="3">
        <f>F57</f>
        <v>0</v>
      </c>
      <c r="D58" s="3">
        <f>C58 * (Inputs!$B$5/100) / 12</f>
        <v>0</v>
      </c>
      <c r="E58" s="3">
        <f>Inputs!$B$4 * (1 + Inputs!$B$6/100/12) ^ (A58-1)</f>
        <v>0</v>
      </c>
      <c r="F58" s="3">
        <f>MAX(0, C58 + D58 - E58)</f>
        <v>0</v>
      </c>
    </row>
    <row r="59" spans="1:6">
      <c r="A59" s="4">
        <v>58</v>
      </c>
      <c r="B59" s="5">
        <f>EDATE(Inputs!$B$7, A59-1)</f>
        <v>0</v>
      </c>
      <c r="C59" s="3">
        <f>F58</f>
        <v>0</v>
      </c>
      <c r="D59" s="3">
        <f>C59 * (Inputs!$B$5/100) / 12</f>
        <v>0</v>
      </c>
      <c r="E59" s="3">
        <f>Inputs!$B$4 * (1 + Inputs!$B$6/100/12) ^ (A59-1)</f>
        <v>0</v>
      </c>
      <c r="F59" s="3">
        <f>MAX(0, C59 + D59 - E59)</f>
        <v>0</v>
      </c>
    </row>
    <row r="60" spans="1:6">
      <c r="A60" s="4">
        <v>59</v>
      </c>
      <c r="B60" s="5">
        <f>EDATE(Inputs!$B$7, A60-1)</f>
        <v>0</v>
      </c>
      <c r="C60" s="3">
        <f>F59</f>
        <v>0</v>
      </c>
      <c r="D60" s="3">
        <f>C60 * (Inputs!$B$5/100) / 12</f>
        <v>0</v>
      </c>
      <c r="E60" s="3">
        <f>Inputs!$B$4 * (1 + Inputs!$B$6/100/12) ^ (A60-1)</f>
        <v>0</v>
      </c>
      <c r="F60" s="3">
        <f>MAX(0, C60 + D60 - E60)</f>
        <v>0</v>
      </c>
    </row>
    <row r="61" spans="1:6">
      <c r="A61" s="4">
        <v>60</v>
      </c>
      <c r="B61" s="5">
        <f>EDATE(Inputs!$B$7, A61-1)</f>
        <v>0</v>
      </c>
      <c r="C61" s="3">
        <f>F60</f>
        <v>0</v>
      </c>
      <c r="D61" s="3">
        <f>C61 * (Inputs!$B$5/100) / 12</f>
        <v>0</v>
      </c>
      <c r="E61" s="3">
        <f>Inputs!$B$4 * (1 + Inputs!$B$6/100/12) ^ (A61-1)</f>
        <v>0</v>
      </c>
      <c r="F61" s="3">
        <f>MAX(0, C61 + D61 - E61)</f>
        <v>0</v>
      </c>
    </row>
    <row r="62" spans="1:6">
      <c r="A62" s="4">
        <v>61</v>
      </c>
      <c r="B62" s="5">
        <f>EDATE(Inputs!$B$7, A62-1)</f>
        <v>0</v>
      </c>
      <c r="C62" s="3">
        <f>F61</f>
        <v>0</v>
      </c>
      <c r="D62" s="3">
        <f>C62 * (Inputs!$B$5/100) / 12</f>
        <v>0</v>
      </c>
      <c r="E62" s="3">
        <f>Inputs!$B$4 * (1 + Inputs!$B$6/100/12) ^ (A62-1)</f>
        <v>0</v>
      </c>
      <c r="F62" s="3">
        <f>MAX(0, C62 + D62 - E62)</f>
        <v>0</v>
      </c>
    </row>
    <row r="63" spans="1:6">
      <c r="A63" s="4">
        <v>62</v>
      </c>
      <c r="B63" s="5">
        <f>EDATE(Inputs!$B$7, A63-1)</f>
        <v>0</v>
      </c>
      <c r="C63" s="3">
        <f>F62</f>
        <v>0</v>
      </c>
      <c r="D63" s="3">
        <f>C63 * (Inputs!$B$5/100) / 12</f>
        <v>0</v>
      </c>
      <c r="E63" s="3">
        <f>Inputs!$B$4 * (1 + Inputs!$B$6/100/12) ^ (A63-1)</f>
        <v>0</v>
      </c>
      <c r="F63" s="3">
        <f>MAX(0, C63 + D63 - E63)</f>
        <v>0</v>
      </c>
    </row>
    <row r="64" spans="1:6">
      <c r="A64" s="4">
        <v>63</v>
      </c>
      <c r="B64" s="5">
        <f>EDATE(Inputs!$B$7, A64-1)</f>
        <v>0</v>
      </c>
      <c r="C64" s="3">
        <f>F63</f>
        <v>0</v>
      </c>
      <c r="D64" s="3">
        <f>C64 * (Inputs!$B$5/100) / 12</f>
        <v>0</v>
      </c>
      <c r="E64" s="3">
        <f>Inputs!$B$4 * (1 + Inputs!$B$6/100/12) ^ (A64-1)</f>
        <v>0</v>
      </c>
      <c r="F64" s="3">
        <f>MAX(0, C64 + D64 - E64)</f>
        <v>0</v>
      </c>
    </row>
    <row r="65" spans="1:6">
      <c r="A65" s="4">
        <v>64</v>
      </c>
      <c r="B65" s="5">
        <f>EDATE(Inputs!$B$7, A65-1)</f>
        <v>0</v>
      </c>
      <c r="C65" s="3">
        <f>F64</f>
        <v>0</v>
      </c>
      <c r="D65" s="3">
        <f>C65 * (Inputs!$B$5/100) / 12</f>
        <v>0</v>
      </c>
      <c r="E65" s="3">
        <f>Inputs!$B$4 * (1 + Inputs!$B$6/100/12) ^ (A65-1)</f>
        <v>0</v>
      </c>
      <c r="F65" s="3">
        <f>MAX(0, C65 + D65 - E65)</f>
        <v>0</v>
      </c>
    </row>
    <row r="66" spans="1:6">
      <c r="A66" s="4">
        <v>65</v>
      </c>
      <c r="B66" s="5">
        <f>EDATE(Inputs!$B$7, A66-1)</f>
        <v>0</v>
      </c>
      <c r="C66" s="3">
        <f>F65</f>
        <v>0</v>
      </c>
      <c r="D66" s="3">
        <f>C66 * (Inputs!$B$5/100) / 12</f>
        <v>0</v>
      </c>
      <c r="E66" s="3">
        <f>Inputs!$B$4 * (1 + Inputs!$B$6/100/12) ^ (A66-1)</f>
        <v>0</v>
      </c>
      <c r="F66" s="3">
        <f>MAX(0, C66 + D66 - E66)</f>
        <v>0</v>
      </c>
    </row>
    <row r="67" spans="1:6">
      <c r="A67" s="4">
        <v>66</v>
      </c>
      <c r="B67" s="5">
        <f>EDATE(Inputs!$B$7, A67-1)</f>
        <v>0</v>
      </c>
      <c r="C67" s="3">
        <f>F66</f>
        <v>0</v>
      </c>
      <c r="D67" s="3">
        <f>C67 * (Inputs!$B$5/100) / 12</f>
        <v>0</v>
      </c>
      <c r="E67" s="3">
        <f>Inputs!$B$4 * (1 + Inputs!$B$6/100/12) ^ (A67-1)</f>
        <v>0</v>
      </c>
      <c r="F67" s="3">
        <f>MAX(0, C67 + D67 - E67)</f>
        <v>0</v>
      </c>
    </row>
    <row r="68" spans="1:6">
      <c r="A68" s="4">
        <v>67</v>
      </c>
      <c r="B68" s="5">
        <f>EDATE(Inputs!$B$7, A68-1)</f>
        <v>0</v>
      </c>
      <c r="C68" s="3">
        <f>F67</f>
        <v>0</v>
      </c>
      <c r="D68" s="3">
        <f>C68 * (Inputs!$B$5/100) / 12</f>
        <v>0</v>
      </c>
      <c r="E68" s="3">
        <f>Inputs!$B$4 * (1 + Inputs!$B$6/100/12) ^ (A68-1)</f>
        <v>0</v>
      </c>
      <c r="F68" s="3">
        <f>MAX(0, C68 + D68 - E68)</f>
        <v>0</v>
      </c>
    </row>
    <row r="69" spans="1:6">
      <c r="A69" s="4">
        <v>68</v>
      </c>
      <c r="B69" s="5">
        <f>EDATE(Inputs!$B$7, A69-1)</f>
        <v>0</v>
      </c>
      <c r="C69" s="3">
        <f>F68</f>
        <v>0</v>
      </c>
      <c r="D69" s="3">
        <f>C69 * (Inputs!$B$5/100) / 12</f>
        <v>0</v>
      </c>
      <c r="E69" s="3">
        <f>Inputs!$B$4 * (1 + Inputs!$B$6/100/12) ^ (A69-1)</f>
        <v>0</v>
      </c>
      <c r="F69" s="3">
        <f>MAX(0, C69 + D69 - E69)</f>
        <v>0</v>
      </c>
    </row>
    <row r="70" spans="1:6">
      <c r="A70" s="4">
        <v>69</v>
      </c>
      <c r="B70" s="5">
        <f>EDATE(Inputs!$B$7, A70-1)</f>
        <v>0</v>
      </c>
      <c r="C70" s="3">
        <f>F69</f>
        <v>0</v>
      </c>
      <c r="D70" s="3">
        <f>C70 * (Inputs!$B$5/100) / 12</f>
        <v>0</v>
      </c>
      <c r="E70" s="3">
        <f>Inputs!$B$4 * (1 + Inputs!$B$6/100/12) ^ (A70-1)</f>
        <v>0</v>
      </c>
      <c r="F70" s="3">
        <f>MAX(0, C70 + D70 - E70)</f>
        <v>0</v>
      </c>
    </row>
    <row r="71" spans="1:6">
      <c r="A71" s="4">
        <v>70</v>
      </c>
      <c r="B71" s="5">
        <f>EDATE(Inputs!$B$7, A71-1)</f>
        <v>0</v>
      </c>
      <c r="C71" s="3">
        <f>F70</f>
        <v>0</v>
      </c>
      <c r="D71" s="3">
        <f>C71 * (Inputs!$B$5/100) / 12</f>
        <v>0</v>
      </c>
      <c r="E71" s="3">
        <f>Inputs!$B$4 * (1 + Inputs!$B$6/100/12) ^ (A71-1)</f>
        <v>0</v>
      </c>
      <c r="F71" s="3">
        <f>MAX(0, C71 + D71 - E71)</f>
        <v>0</v>
      </c>
    </row>
    <row r="72" spans="1:6">
      <c r="A72" s="4">
        <v>71</v>
      </c>
      <c r="B72" s="5">
        <f>EDATE(Inputs!$B$7, A72-1)</f>
        <v>0</v>
      </c>
      <c r="C72" s="3">
        <f>F71</f>
        <v>0</v>
      </c>
      <c r="D72" s="3">
        <f>C72 * (Inputs!$B$5/100) / 12</f>
        <v>0</v>
      </c>
      <c r="E72" s="3">
        <f>Inputs!$B$4 * (1 + Inputs!$B$6/100/12) ^ (A72-1)</f>
        <v>0</v>
      </c>
      <c r="F72" s="3">
        <f>MAX(0, C72 + D72 - E72)</f>
        <v>0</v>
      </c>
    </row>
    <row r="73" spans="1:6">
      <c r="A73" s="4">
        <v>72</v>
      </c>
      <c r="B73" s="5">
        <f>EDATE(Inputs!$B$7, A73-1)</f>
        <v>0</v>
      </c>
      <c r="C73" s="3">
        <f>F72</f>
        <v>0</v>
      </c>
      <c r="D73" s="3">
        <f>C73 * (Inputs!$B$5/100) / 12</f>
        <v>0</v>
      </c>
      <c r="E73" s="3">
        <f>Inputs!$B$4 * (1 + Inputs!$B$6/100/12) ^ (A73-1)</f>
        <v>0</v>
      </c>
      <c r="F73" s="3">
        <f>MAX(0, C73 + D73 - E73)</f>
        <v>0</v>
      </c>
    </row>
    <row r="74" spans="1:6">
      <c r="A74" s="4">
        <v>73</v>
      </c>
      <c r="B74" s="5">
        <f>EDATE(Inputs!$B$7, A74-1)</f>
        <v>0</v>
      </c>
      <c r="C74" s="3">
        <f>F73</f>
        <v>0</v>
      </c>
      <c r="D74" s="3">
        <f>C74 * (Inputs!$B$5/100) / 12</f>
        <v>0</v>
      </c>
      <c r="E74" s="3">
        <f>Inputs!$B$4 * (1 + Inputs!$B$6/100/12) ^ (A74-1)</f>
        <v>0</v>
      </c>
      <c r="F74" s="3">
        <f>MAX(0, C74 + D74 - E74)</f>
        <v>0</v>
      </c>
    </row>
    <row r="75" spans="1:6">
      <c r="A75" s="4">
        <v>74</v>
      </c>
      <c r="B75" s="5">
        <f>EDATE(Inputs!$B$7, A75-1)</f>
        <v>0</v>
      </c>
      <c r="C75" s="3">
        <f>F74</f>
        <v>0</v>
      </c>
      <c r="D75" s="3">
        <f>C75 * (Inputs!$B$5/100) / 12</f>
        <v>0</v>
      </c>
      <c r="E75" s="3">
        <f>Inputs!$B$4 * (1 + Inputs!$B$6/100/12) ^ (A75-1)</f>
        <v>0</v>
      </c>
      <c r="F75" s="3">
        <f>MAX(0, C75 + D75 - E75)</f>
        <v>0</v>
      </c>
    </row>
    <row r="76" spans="1:6">
      <c r="A76" s="4">
        <v>75</v>
      </c>
      <c r="B76" s="5">
        <f>EDATE(Inputs!$B$7, A76-1)</f>
        <v>0</v>
      </c>
      <c r="C76" s="3">
        <f>F75</f>
        <v>0</v>
      </c>
      <c r="D76" s="3">
        <f>C76 * (Inputs!$B$5/100) / 12</f>
        <v>0</v>
      </c>
      <c r="E76" s="3">
        <f>Inputs!$B$4 * (1 + Inputs!$B$6/100/12) ^ (A76-1)</f>
        <v>0</v>
      </c>
      <c r="F76" s="3">
        <f>MAX(0, C76 + D76 - E76)</f>
        <v>0</v>
      </c>
    </row>
    <row r="77" spans="1:6">
      <c r="A77" s="4">
        <v>76</v>
      </c>
      <c r="B77" s="5">
        <f>EDATE(Inputs!$B$7, A77-1)</f>
        <v>0</v>
      </c>
      <c r="C77" s="3">
        <f>F76</f>
        <v>0</v>
      </c>
      <c r="D77" s="3">
        <f>C77 * (Inputs!$B$5/100) / 12</f>
        <v>0</v>
      </c>
      <c r="E77" s="3">
        <f>Inputs!$B$4 * (1 + Inputs!$B$6/100/12) ^ (A77-1)</f>
        <v>0</v>
      </c>
      <c r="F77" s="3">
        <f>MAX(0, C77 + D77 - E77)</f>
        <v>0</v>
      </c>
    </row>
    <row r="78" spans="1:6">
      <c r="A78" s="4">
        <v>77</v>
      </c>
      <c r="B78" s="5">
        <f>EDATE(Inputs!$B$7, A78-1)</f>
        <v>0</v>
      </c>
      <c r="C78" s="3">
        <f>F77</f>
        <v>0</v>
      </c>
      <c r="D78" s="3">
        <f>C78 * (Inputs!$B$5/100) / 12</f>
        <v>0</v>
      </c>
      <c r="E78" s="3">
        <f>Inputs!$B$4 * (1 + Inputs!$B$6/100/12) ^ (A78-1)</f>
        <v>0</v>
      </c>
      <c r="F78" s="3">
        <f>MAX(0, C78 + D78 - E78)</f>
        <v>0</v>
      </c>
    </row>
    <row r="79" spans="1:6">
      <c r="A79" s="4">
        <v>78</v>
      </c>
      <c r="B79" s="5">
        <f>EDATE(Inputs!$B$7, A79-1)</f>
        <v>0</v>
      </c>
      <c r="C79" s="3">
        <f>F78</f>
        <v>0</v>
      </c>
      <c r="D79" s="3">
        <f>C79 * (Inputs!$B$5/100) / 12</f>
        <v>0</v>
      </c>
      <c r="E79" s="3">
        <f>Inputs!$B$4 * (1 + Inputs!$B$6/100/12) ^ (A79-1)</f>
        <v>0</v>
      </c>
      <c r="F79" s="3">
        <f>MAX(0, C79 + D79 - E79)</f>
        <v>0</v>
      </c>
    </row>
    <row r="80" spans="1:6">
      <c r="A80" s="4">
        <v>79</v>
      </c>
      <c r="B80" s="5">
        <f>EDATE(Inputs!$B$7, A80-1)</f>
        <v>0</v>
      </c>
      <c r="C80" s="3">
        <f>F79</f>
        <v>0</v>
      </c>
      <c r="D80" s="3">
        <f>C80 * (Inputs!$B$5/100) / 12</f>
        <v>0</v>
      </c>
      <c r="E80" s="3">
        <f>Inputs!$B$4 * (1 + Inputs!$B$6/100/12) ^ (A80-1)</f>
        <v>0</v>
      </c>
      <c r="F80" s="3">
        <f>MAX(0, C80 + D80 - E80)</f>
        <v>0</v>
      </c>
    </row>
    <row r="81" spans="1:6">
      <c r="A81" s="4">
        <v>80</v>
      </c>
      <c r="B81" s="5">
        <f>EDATE(Inputs!$B$7, A81-1)</f>
        <v>0</v>
      </c>
      <c r="C81" s="3">
        <f>F80</f>
        <v>0</v>
      </c>
      <c r="D81" s="3">
        <f>C81 * (Inputs!$B$5/100) / 12</f>
        <v>0</v>
      </c>
      <c r="E81" s="3">
        <f>Inputs!$B$4 * (1 + Inputs!$B$6/100/12) ^ (A81-1)</f>
        <v>0</v>
      </c>
      <c r="F81" s="3">
        <f>MAX(0, C81 + D81 - E81)</f>
        <v>0</v>
      </c>
    </row>
    <row r="82" spans="1:6">
      <c r="A82" s="4">
        <v>81</v>
      </c>
      <c r="B82" s="5">
        <f>EDATE(Inputs!$B$7, A82-1)</f>
        <v>0</v>
      </c>
      <c r="C82" s="3">
        <f>F81</f>
        <v>0</v>
      </c>
      <c r="D82" s="3">
        <f>C82 * (Inputs!$B$5/100) / 12</f>
        <v>0</v>
      </c>
      <c r="E82" s="3">
        <f>Inputs!$B$4 * (1 + Inputs!$B$6/100/12) ^ (A82-1)</f>
        <v>0</v>
      </c>
      <c r="F82" s="3">
        <f>MAX(0, C82 + D82 - E82)</f>
        <v>0</v>
      </c>
    </row>
    <row r="83" spans="1:6">
      <c r="A83" s="4">
        <v>82</v>
      </c>
      <c r="B83" s="5">
        <f>EDATE(Inputs!$B$7, A83-1)</f>
        <v>0</v>
      </c>
      <c r="C83" s="3">
        <f>F82</f>
        <v>0</v>
      </c>
      <c r="D83" s="3">
        <f>C83 * (Inputs!$B$5/100) / 12</f>
        <v>0</v>
      </c>
      <c r="E83" s="3">
        <f>Inputs!$B$4 * (1 + Inputs!$B$6/100/12) ^ (A83-1)</f>
        <v>0</v>
      </c>
      <c r="F83" s="3">
        <f>MAX(0, C83 + D83 - E83)</f>
        <v>0</v>
      </c>
    </row>
    <row r="84" spans="1:6">
      <c r="A84" s="4">
        <v>83</v>
      </c>
      <c r="B84" s="5">
        <f>EDATE(Inputs!$B$7, A84-1)</f>
        <v>0</v>
      </c>
      <c r="C84" s="3">
        <f>F83</f>
        <v>0</v>
      </c>
      <c r="D84" s="3">
        <f>C84 * (Inputs!$B$5/100) / 12</f>
        <v>0</v>
      </c>
      <c r="E84" s="3">
        <f>Inputs!$B$4 * (1 + Inputs!$B$6/100/12) ^ (A84-1)</f>
        <v>0</v>
      </c>
      <c r="F84" s="3">
        <f>MAX(0, C84 + D84 - E84)</f>
        <v>0</v>
      </c>
    </row>
    <row r="85" spans="1:6">
      <c r="A85" s="4">
        <v>84</v>
      </c>
      <c r="B85" s="5">
        <f>EDATE(Inputs!$B$7, A85-1)</f>
        <v>0</v>
      </c>
      <c r="C85" s="3">
        <f>F84</f>
        <v>0</v>
      </c>
      <c r="D85" s="3">
        <f>C85 * (Inputs!$B$5/100) / 12</f>
        <v>0</v>
      </c>
      <c r="E85" s="3">
        <f>Inputs!$B$4 * (1 + Inputs!$B$6/100/12) ^ (A85-1)</f>
        <v>0</v>
      </c>
      <c r="F85" s="3">
        <f>MAX(0, C85 + D85 - E85)</f>
        <v>0</v>
      </c>
    </row>
    <row r="86" spans="1:6">
      <c r="A86" s="4">
        <v>85</v>
      </c>
      <c r="B86" s="5">
        <f>EDATE(Inputs!$B$7, A86-1)</f>
        <v>0</v>
      </c>
      <c r="C86" s="3">
        <f>F85</f>
        <v>0</v>
      </c>
      <c r="D86" s="3">
        <f>C86 * (Inputs!$B$5/100) / 12</f>
        <v>0</v>
      </c>
      <c r="E86" s="3">
        <f>Inputs!$B$4 * (1 + Inputs!$B$6/100/12) ^ (A86-1)</f>
        <v>0</v>
      </c>
      <c r="F86" s="3">
        <f>MAX(0, C86 + D86 - E86)</f>
        <v>0</v>
      </c>
    </row>
    <row r="87" spans="1:6">
      <c r="A87" s="4">
        <v>86</v>
      </c>
      <c r="B87" s="5">
        <f>EDATE(Inputs!$B$7, A87-1)</f>
        <v>0</v>
      </c>
      <c r="C87" s="3">
        <f>F86</f>
        <v>0</v>
      </c>
      <c r="D87" s="3">
        <f>C87 * (Inputs!$B$5/100) / 12</f>
        <v>0</v>
      </c>
      <c r="E87" s="3">
        <f>Inputs!$B$4 * (1 + Inputs!$B$6/100/12) ^ (A87-1)</f>
        <v>0</v>
      </c>
      <c r="F87" s="3">
        <f>MAX(0, C87 + D87 - E87)</f>
        <v>0</v>
      </c>
    </row>
    <row r="88" spans="1:6">
      <c r="A88" s="4">
        <v>87</v>
      </c>
      <c r="B88" s="5">
        <f>EDATE(Inputs!$B$7, A88-1)</f>
        <v>0</v>
      </c>
      <c r="C88" s="3">
        <f>F87</f>
        <v>0</v>
      </c>
      <c r="D88" s="3">
        <f>C88 * (Inputs!$B$5/100) / 12</f>
        <v>0</v>
      </c>
      <c r="E88" s="3">
        <f>Inputs!$B$4 * (1 + Inputs!$B$6/100/12) ^ (A88-1)</f>
        <v>0</v>
      </c>
      <c r="F88" s="3">
        <f>MAX(0, C88 + D88 - E88)</f>
        <v>0</v>
      </c>
    </row>
    <row r="89" spans="1:6">
      <c r="A89" s="4">
        <v>88</v>
      </c>
      <c r="B89" s="5">
        <f>EDATE(Inputs!$B$7, A89-1)</f>
        <v>0</v>
      </c>
      <c r="C89" s="3">
        <f>F88</f>
        <v>0</v>
      </c>
      <c r="D89" s="3">
        <f>C89 * (Inputs!$B$5/100) / 12</f>
        <v>0</v>
      </c>
      <c r="E89" s="3">
        <f>Inputs!$B$4 * (1 + Inputs!$B$6/100/12) ^ (A89-1)</f>
        <v>0</v>
      </c>
      <c r="F89" s="3">
        <f>MAX(0, C89 + D89 - E89)</f>
        <v>0</v>
      </c>
    </row>
    <row r="90" spans="1:6">
      <c r="A90" s="4">
        <v>89</v>
      </c>
      <c r="B90" s="5">
        <f>EDATE(Inputs!$B$7, A90-1)</f>
        <v>0</v>
      </c>
      <c r="C90" s="3">
        <f>F89</f>
        <v>0</v>
      </c>
      <c r="D90" s="3">
        <f>C90 * (Inputs!$B$5/100) / 12</f>
        <v>0</v>
      </c>
      <c r="E90" s="3">
        <f>Inputs!$B$4 * (1 + Inputs!$B$6/100/12) ^ (A90-1)</f>
        <v>0</v>
      </c>
      <c r="F90" s="3">
        <f>MAX(0, C90 + D90 - E90)</f>
        <v>0</v>
      </c>
    </row>
    <row r="91" spans="1:6">
      <c r="A91" s="4">
        <v>90</v>
      </c>
      <c r="B91" s="5">
        <f>EDATE(Inputs!$B$7, A91-1)</f>
        <v>0</v>
      </c>
      <c r="C91" s="3">
        <f>F90</f>
        <v>0</v>
      </c>
      <c r="D91" s="3">
        <f>C91 * (Inputs!$B$5/100) / 12</f>
        <v>0</v>
      </c>
      <c r="E91" s="3">
        <f>Inputs!$B$4 * (1 + Inputs!$B$6/100/12) ^ (A91-1)</f>
        <v>0</v>
      </c>
      <c r="F91" s="3">
        <f>MAX(0, C91 + D91 - E91)</f>
        <v>0</v>
      </c>
    </row>
    <row r="92" spans="1:6">
      <c r="A92" s="4">
        <v>91</v>
      </c>
      <c r="B92" s="5">
        <f>EDATE(Inputs!$B$7, A92-1)</f>
        <v>0</v>
      </c>
      <c r="C92" s="3">
        <f>F91</f>
        <v>0</v>
      </c>
      <c r="D92" s="3">
        <f>C92 * (Inputs!$B$5/100) / 12</f>
        <v>0</v>
      </c>
      <c r="E92" s="3">
        <f>Inputs!$B$4 * (1 + Inputs!$B$6/100/12) ^ (A92-1)</f>
        <v>0</v>
      </c>
      <c r="F92" s="3">
        <f>MAX(0, C92 + D92 - E92)</f>
        <v>0</v>
      </c>
    </row>
    <row r="93" spans="1:6">
      <c r="A93" s="4">
        <v>92</v>
      </c>
      <c r="B93" s="5">
        <f>EDATE(Inputs!$B$7, A93-1)</f>
        <v>0</v>
      </c>
      <c r="C93" s="3">
        <f>F92</f>
        <v>0</v>
      </c>
      <c r="D93" s="3">
        <f>C93 * (Inputs!$B$5/100) / 12</f>
        <v>0</v>
      </c>
      <c r="E93" s="3">
        <f>Inputs!$B$4 * (1 + Inputs!$B$6/100/12) ^ (A93-1)</f>
        <v>0</v>
      </c>
      <c r="F93" s="3">
        <f>MAX(0, C93 + D93 - E93)</f>
        <v>0</v>
      </c>
    </row>
    <row r="94" spans="1:6">
      <c r="A94" s="4">
        <v>93</v>
      </c>
      <c r="B94" s="5">
        <f>EDATE(Inputs!$B$7, A94-1)</f>
        <v>0</v>
      </c>
      <c r="C94" s="3">
        <f>F93</f>
        <v>0</v>
      </c>
      <c r="D94" s="3">
        <f>C94 * (Inputs!$B$5/100) / 12</f>
        <v>0</v>
      </c>
      <c r="E94" s="3">
        <f>Inputs!$B$4 * (1 + Inputs!$B$6/100/12) ^ (A94-1)</f>
        <v>0</v>
      </c>
      <c r="F94" s="3">
        <f>MAX(0, C94 + D94 - E94)</f>
        <v>0</v>
      </c>
    </row>
    <row r="95" spans="1:6">
      <c r="A95" s="4">
        <v>94</v>
      </c>
      <c r="B95" s="5">
        <f>EDATE(Inputs!$B$7, A95-1)</f>
        <v>0</v>
      </c>
      <c r="C95" s="3">
        <f>F94</f>
        <v>0</v>
      </c>
      <c r="D95" s="3">
        <f>C95 * (Inputs!$B$5/100) / 12</f>
        <v>0</v>
      </c>
      <c r="E95" s="3">
        <f>Inputs!$B$4 * (1 + Inputs!$B$6/100/12) ^ (A95-1)</f>
        <v>0</v>
      </c>
      <c r="F95" s="3">
        <f>MAX(0, C95 + D95 - E95)</f>
        <v>0</v>
      </c>
    </row>
    <row r="96" spans="1:6">
      <c r="A96" s="4">
        <v>95</v>
      </c>
      <c r="B96" s="5">
        <f>EDATE(Inputs!$B$7, A96-1)</f>
        <v>0</v>
      </c>
      <c r="C96" s="3">
        <f>F95</f>
        <v>0</v>
      </c>
      <c r="D96" s="3">
        <f>C96 * (Inputs!$B$5/100) / 12</f>
        <v>0</v>
      </c>
      <c r="E96" s="3">
        <f>Inputs!$B$4 * (1 + Inputs!$B$6/100/12) ^ (A96-1)</f>
        <v>0</v>
      </c>
      <c r="F96" s="3">
        <f>MAX(0, C96 + D96 - E96)</f>
        <v>0</v>
      </c>
    </row>
    <row r="97" spans="1:6">
      <c r="A97" s="4">
        <v>96</v>
      </c>
      <c r="B97" s="5">
        <f>EDATE(Inputs!$B$7, A97-1)</f>
        <v>0</v>
      </c>
      <c r="C97" s="3">
        <f>F96</f>
        <v>0</v>
      </c>
      <c r="D97" s="3">
        <f>C97 * (Inputs!$B$5/100) / 12</f>
        <v>0</v>
      </c>
      <c r="E97" s="3">
        <f>Inputs!$B$4 * (1 + Inputs!$B$6/100/12) ^ (A97-1)</f>
        <v>0</v>
      </c>
      <c r="F97" s="3">
        <f>MAX(0, C97 + D97 - E97)</f>
        <v>0</v>
      </c>
    </row>
    <row r="98" spans="1:6">
      <c r="A98" s="4">
        <v>97</v>
      </c>
      <c r="B98" s="5">
        <f>EDATE(Inputs!$B$7, A98-1)</f>
        <v>0</v>
      </c>
      <c r="C98" s="3">
        <f>F97</f>
        <v>0</v>
      </c>
      <c r="D98" s="3">
        <f>C98 * (Inputs!$B$5/100) / 12</f>
        <v>0</v>
      </c>
      <c r="E98" s="3">
        <f>Inputs!$B$4 * (1 + Inputs!$B$6/100/12) ^ (A98-1)</f>
        <v>0</v>
      </c>
      <c r="F98" s="3">
        <f>MAX(0, C98 + D98 - E98)</f>
        <v>0</v>
      </c>
    </row>
    <row r="99" spans="1:6">
      <c r="A99" s="4">
        <v>98</v>
      </c>
      <c r="B99" s="5">
        <f>EDATE(Inputs!$B$7, A99-1)</f>
        <v>0</v>
      </c>
      <c r="C99" s="3">
        <f>F98</f>
        <v>0</v>
      </c>
      <c r="D99" s="3">
        <f>C99 * (Inputs!$B$5/100) / 12</f>
        <v>0</v>
      </c>
      <c r="E99" s="3">
        <f>Inputs!$B$4 * (1 + Inputs!$B$6/100/12) ^ (A99-1)</f>
        <v>0</v>
      </c>
      <c r="F99" s="3">
        <f>MAX(0, C99 + D99 - E99)</f>
        <v>0</v>
      </c>
    </row>
    <row r="100" spans="1:6">
      <c r="A100" s="4">
        <v>99</v>
      </c>
      <c r="B100" s="5">
        <f>EDATE(Inputs!$B$7, A100-1)</f>
        <v>0</v>
      </c>
      <c r="C100" s="3">
        <f>F99</f>
        <v>0</v>
      </c>
      <c r="D100" s="3">
        <f>C100 * (Inputs!$B$5/100) / 12</f>
        <v>0</v>
      </c>
      <c r="E100" s="3">
        <f>Inputs!$B$4 * (1 + Inputs!$B$6/100/12) ^ (A100-1)</f>
        <v>0</v>
      </c>
      <c r="F100" s="3">
        <f>MAX(0, C100 + D100 - E100)</f>
        <v>0</v>
      </c>
    </row>
    <row r="101" spans="1:6">
      <c r="A101" s="4">
        <v>100</v>
      </c>
      <c r="B101" s="5">
        <f>EDATE(Inputs!$B$7, A101-1)</f>
        <v>0</v>
      </c>
      <c r="C101" s="3">
        <f>F100</f>
        <v>0</v>
      </c>
      <c r="D101" s="3">
        <f>C101 * (Inputs!$B$5/100) / 12</f>
        <v>0</v>
      </c>
      <c r="E101" s="3">
        <f>Inputs!$B$4 * (1 + Inputs!$B$6/100/12) ^ (A101-1)</f>
        <v>0</v>
      </c>
      <c r="F101" s="3">
        <f>MAX(0, C101 + D101 - E101)</f>
        <v>0</v>
      </c>
    </row>
    <row r="102" spans="1:6">
      <c r="A102" s="4">
        <v>101</v>
      </c>
      <c r="B102" s="5">
        <f>EDATE(Inputs!$B$7, A102-1)</f>
        <v>0</v>
      </c>
      <c r="C102" s="3">
        <f>F101</f>
        <v>0</v>
      </c>
      <c r="D102" s="3">
        <f>C102 * (Inputs!$B$5/100) / 12</f>
        <v>0</v>
      </c>
      <c r="E102" s="3">
        <f>Inputs!$B$4 * (1 + Inputs!$B$6/100/12) ^ (A102-1)</f>
        <v>0</v>
      </c>
      <c r="F102" s="3">
        <f>MAX(0, C102 + D102 - E102)</f>
        <v>0</v>
      </c>
    </row>
    <row r="103" spans="1:6">
      <c r="A103" s="4">
        <v>102</v>
      </c>
      <c r="B103" s="5">
        <f>EDATE(Inputs!$B$7, A103-1)</f>
        <v>0</v>
      </c>
      <c r="C103" s="3">
        <f>F102</f>
        <v>0</v>
      </c>
      <c r="D103" s="3">
        <f>C103 * (Inputs!$B$5/100) / 12</f>
        <v>0</v>
      </c>
      <c r="E103" s="3">
        <f>Inputs!$B$4 * (1 + Inputs!$B$6/100/12) ^ (A103-1)</f>
        <v>0</v>
      </c>
      <c r="F103" s="3">
        <f>MAX(0, C103 + D103 - E103)</f>
        <v>0</v>
      </c>
    </row>
    <row r="104" spans="1:6">
      <c r="A104" s="4">
        <v>103</v>
      </c>
      <c r="B104" s="5">
        <f>EDATE(Inputs!$B$7, A104-1)</f>
        <v>0</v>
      </c>
      <c r="C104" s="3">
        <f>F103</f>
        <v>0</v>
      </c>
      <c r="D104" s="3">
        <f>C104 * (Inputs!$B$5/100) / 12</f>
        <v>0</v>
      </c>
      <c r="E104" s="3">
        <f>Inputs!$B$4 * (1 + Inputs!$B$6/100/12) ^ (A104-1)</f>
        <v>0</v>
      </c>
      <c r="F104" s="3">
        <f>MAX(0, C104 + D104 - E104)</f>
        <v>0</v>
      </c>
    </row>
    <row r="105" spans="1:6">
      <c r="A105" s="4">
        <v>104</v>
      </c>
      <c r="B105" s="5">
        <f>EDATE(Inputs!$B$7, A105-1)</f>
        <v>0</v>
      </c>
      <c r="C105" s="3">
        <f>F104</f>
        <v>0</v>
      </c>
      <c r="D105" s="3">
        <f>C105 * (Inputs!$B$5/100) / 12</f>
        <v>0</v>
      </c>
      <c r="E105" s="3">
        <f>Inputs!$B$4 * (1 + Inputs!$B$6/100/12) ^ (A105-1)</f>
        <v>0</v>
      </c>
      <c r="F105" s="3">
        <f>MAX(0, C105 + D105 - E105)</f>
        <v>0</v>
      </c>
    </row>
    <row r="106" spans="1:6">
      <c r="A106" s="4">
        <v>105</v>
      </c>
      <c r="B106" s="5">
        <f>EDATE(Inputs!$B$7, A106-1)</f>
        <v>0</v>
      </c>
      <c r="C106" s="3">
        <f>F105</f>
        <v>0</v>
      </c>
      <c r="D106" s="3">
        <f>C106 * (Inputs!$B$5/100) / 12</f>
        <v>0</v>
      </c>
      <c r="E106" s="3">
        <f>Inputs!$B$4 * (1 + Inputs!$B$6/100/12) ^ (A106-1)</f>
        <v>0</v>
      </c>
      <c r="F106" s="3">
        <f>MAX(0, C106 + D106 - E106)</f>
        <v>0</v>
      </c>
    </row>
    <row r="107" spans="1:6">
      <c r="A107" s="4">
        <v>106</v>
      </c>
      <c r="B107" s="5">
        <f>EDATE(Inputs!$B$7, A107-1)</f>
        <v>0</v>
      </c>
      <c r="C107" s="3">
        <f>F106</f>
        <v>0</v>
      </c>
      <c r="D107" s="3">
        <f>C107 * (Inputs!$B$5/100) / 12</f>
        <v>0</v>
      </c>
      <c r="E107" s="3">
        <f>Inputs!$B$4 * (1 + Inputs!$B$6/100/12) ^ (A107-1)</f>
        <v>0</v>
      </c>
      <c r="F107" s="3">
        <f>MAX(0, C107 + D107 - E107)</f>
        <v>0</v>
      </c>
    </row>
    <row r="108" spans="1:6">
      <c r="A108" s="4">
        <v>107</v>
      </c>
      <c r="B108" s="5">
        <f>EDATE(Inputs!$B$7, A108-1)</f>
        <v>0</v>
      </c>
      <c r="C108" s="3">
        <f>F107</f>
        <v>0</v>
      </c>
      <c r="D108" s="3">
        <f>C108 * (Inputs!$B$5/100) / 12</f>
        <v>0</v>
      </c>
      <c r="E108" s="3">
        <f>Inputs!$B$4 * (1 + Inputs!$B$6/100/12) ^ (A108-1)</f>
        <v>0</v>
      </c>
      <c r="F108" s="3">
        <f>MAX(0, C108 + D108 - E108)</f>
        <v>0</v>
      </c>
    </row>
    <row r="109" spans="1:6">
      <c r="A109" s="4">
        <v>108</v>
      </c>
      <c r="B109" s="5">
        <f>EDATE(Inputs!$B$7, A109-1)</f>
        <v>0</v>
      </c>
      <c r="C109" s="3">
        <f>F108</f>
        <v>0</v>
      </c>
      <c r="D109" s="3">
        <f>C109 * (Inputs!$B$5/100) / 12</f>
        <v>0</v>
      </c>
      <c r="E109" s="3">
        <f>Inputs!$B$4 * (1 + Inputs!$B$6/100/12) ^ (A109-1)</f>
        <v>0</v>
      </c>
      <c r="F109" s="3">
        <f>MAX(0, C109 + D109 - E109)</f>
        <v>0</v>
      </c>
    </row>
    <row r="110" spans="1:6">
      <c r="A110" s="4">
        <v>109</v>
      </c>
      <c r="B110" s="5">
        <f>EDATE(Inputs!$B$7, A110-1)</f>
        <v>0</v>
      </c>
      <c r="C110" s="3">
        <f>F109</f>
        <v>0</v>
      </c>
      <c r="D110" s="3">
        <f>C110 * (Inputs!$B$5/100) / 12</f>
        <v>0</v>
      </c>
      <c r="E110" s="3">
        <f>Inputs!$B$4 * (1 + Inputs!$B$6/100/12) ^ (A110-1)</f>
        <v>0</v>
      </c>
      <c r="F110" s="3">
        <f>MAX(0, C110 + D110 - E110)</f>
        <v>0</v>
      </c>
    </row>
    <row r="111" spans="1:6">
      <c r="A111" s="4">
        <v>110</v>
      </c>
      <c r="B111" s="5">
        <f>EDATE(Inputs!$B$7, A111-1)</f>
        <v>0</v>
      </c>
      <c r="C111" s="3">
        <f>F110</f>
        <v>0</v>
      </c>
      <c r="D111" s="3">
        <f>C111 * (Inputs!$B$5/100) / 12</f>
        <v>0</v>
      </c>
      <c r="E111" s="3">
        <f>Inputs!$B$4 * (1 + Inputs!$B$6/100/12) ^ (A111-1)</f>
        <v>0</v>
      </c>
      <c r="F111" s="3">
        <f>MAX(0, C111 + D111 - E111)</f>
        <v>0</v>
      </c>
    </row>
    <row r="112" spans="1:6">
      <c r="A112" s="4">
        <v>111</v>
      </c>
      <c r="B112" s="5">
        <f>EDATE(Inputs!$B$7, A112-1)</f>
        <v>0</v>
      </c>
      <c r="C112" s="3">
        <f>F111</f>
        <v>0</v>
      </c>
      <c r="D112" s="3">
        <f>C112 * (Inputs!$B$5/100) / 12</f>
        <v>0</v>
      </c>
      <c r="E112" s="3">
        <f>Inputs!$B$4 * (1 + Inputs!$B$6/100/12) ^ (A112-1)</f>
        <v>0</v>
      </c>
      <c r="F112" s="3">
        <f>MAX(0, C112 + D112 - E112)</f>
        <v>0</v>
      </c>
    </row>
    <row r="113" spans="1:6">
      <c r="A113" s="4">
        <v>112</v>
      </c>
      <c r="B113" s="5">
        <f>EDATE(Inputs!$B$7, A113-1)</f>
        <v>0</v>
      </c>
      <c r="C113" s="3">
        <f>F112</f>
        <v>0</v>
      </c>
      <c r="D113" s="3">
        <f>C113 * (Inputs!$B$5/100) / 12</f>
        <v>0</v>
      </c>
      <c r="E113" s="3">
        <f>Inputs!$B$4 * (1 + Inputs!$B$6/100/12) ^ (A113-1)</f>
        <v>0</v>
      </c>
      <c r="F113" s="3">
        <f>MAX(0, C113 + D113 - E113)</f>
        <v>0</v>
      </c>
    </row>
    <row r="114" spans="1:6">
      <c r="A114" s="4">
        <v>113</v>
      </c>
      <c r="B114" s="5">
        <f>EDATE(Inputs!$B$7, A114-1)</f>
        <v>0</v>
      </c>
      <c r="C114" s="3">
        <f>F113</f>
        <v>0</v>
      </c>
      <c r="D114" s="3">
        <f>C114 * (Inputs!$B$5/100) / 12</f>
        <v>0</v>
      </c>
      <c r="E114" s="3">
        <f>Inputs!$B$4 * (1 + Inputs!$B$6/100/12) ^ (A114-1)</f>
        <v>0</v>
      </c>
      <c r="F114" s="3">
        <f>MAX(0, C114 + D114 - E114)</f>
        <v>0</v>
      </c>
    </row>
    <row r="115" spans="1:6">
      <c r="A115" s="4">
        <v>114</v>
      </c>
      <c r="B115" s="5">
        <f>EDATE(Inputs!$B$7, A115-1)</f>
        <v>0</v>
      </c>
      <c r="C115" s="3">
        <f>F114</f>
        <v>0</v>
      </c>
      <c r="D115" s="3">
        <f>C115 * (Inputs!$B$5/100) / 12</f>
        <v>0</v>
      </c>
      <c r="E115" s="3">
        <f>Inputs!$B$4 * (1 + Inputs!$B$6/100/12) ^ (A115-1)</f>
        <v>0</v>
      </c>
      <c r="F115" s="3">
        <f>MAX(0, C115 + D115 - E115)</f>
        <v>0</v>
      </c>
    </row>
    <row r="116" spans="1:6">
      <c r="A116" s="4">
        <v>115</v>
      </c>
      <c r="B116" s="5">
        <f>EDATE(Inputs!$B$7, A116-1)</f>
        <v>0</v>
      </c>
      <c r="C116" s="3">
        <f>F115</f>
        <v>0</v>
      </c>
      <c r="D116" s="3">
        <f>C116 * (Inputs!$B$5/100) / 12</f>
        <v>0</v>
      </c>
      <c r="E116" s="3">
        <f>Inputs!$B$4 * (1 + Inputs!$B$6/100/12) ^ (A116-1)</f>
        <v>0</v>
      </c>
      <c r="F116" s="3">
        <f>MAX(0, C116 + D116 - E116)</f>
        <v>0</v>
      </c>
    </row>
    <row r="117" spans="1:6">
      <c r="A117" s="4">
        <v>116</v>
      </c>
      <c r="B117" s="5">
        <f>EDATE(Inputs!$B$7, A117-1)</f>
        <v>0</v>
      </c>
      <c r="C117" s="3">
        <f>F116</f>
        <v>0</v>
      </c>
      <c r="D117" s="3">
        <f>C117 * (Inputs!$B$5/100) / 12</f>
        <v>0</v>
      </c>
      <c r="E117" s="3">
        <f>Inputs!$B$4 * (1 + Inputs!$B$6/100/12) ^ (A117-1)</f>
        <v>0</v>
      </c>
      <c r="F117" s="3">
        <f>MAX(0, C117 + D117 - E117)</f>
        <v>0</v>
      </c>
    </row>
    <row r="118" spans="1:6">
      <c r="A118" s="4">
        <v>117</v>
      </c>
      <c r="B118" s="5">
        <f>EDATE(Inputs!$B$7, A118-1)</f>
        <v>0</v>
      </c>
      <c r="C118" s="3">
        <f>F117</f>
        <v>0</v>
      </c>
      <c r="D118" s="3">
        <f>C118 * (Inputs!$B$5/100) / 12</f>
        <v>0</v>
      </c>
      <c r="E118" s="3">
        <f>Inputs!$B$4 * (1 + Inputs!$B$6/100/12) ^ (A118-1)</f>
        <v>0</v>
      </c>
      <c r="F118" s="3">
        <f>MAX(0, C118 + D118 - E118)</f>
        <v>0</v>
      </c>
    </row>
    <row r="119" spans="1:6">
      <c r="A119" s="4">
        <v>118</v>
      </c>
      <c r="B119" s="5">
        <f>EDATE(Inputs!$B$7, A119-1)</f>
        <v>0</v>
      </c>
      <c r="C119" s="3">
        <f>F118</f>
        <v>0</v>
      </c>
      <c r="D119" s="3">
        <f>C119 * (Inputs!$B$5/100) / 12</f>
        <v>0</v>
      </c>
      <c r="E119" s="3">
        <f>Inputs!$B$4 * (1 + Inputs!$B$6/100/12) ^ (A119-1)</f>
        <v>0</v>
      </c>
      <c r="F119" s="3">
        <f>MAX(0, C119 + D119 - E119)</f>
        <v>0</v>
      </c>
    </row>
    <row r="120" spans="1:6">
      <c r="A120" s="4">
        <v>119</v>
      </c>
      <c r="B120" s="5">
        <f>EDATE(Inputs!$B$7, A120-1)</f>
        <v>0</v>
      </c>
      <c r="C120" s="3">
        <f>F119</f>
        <v>0</v>
      </c>
      <c r="D120" s="3">
        <f>C120 * (Inputs!$B$5/100) / 12</f>
        <v>0</v>
      </c>
      <c r="E120" s="3">
        <f>Inputs!$B$4 * (1 + Inputs!$B$6/100/12) ^ (A120-1)</f>
        <v>0</v>
      </c>
      <c r="F120" s="3">
        <f>MAX(0, C120 + D120 - E120)</f>
        <v>0</v>
      </c>
    </row>
    <row r="121" spans="1:6">
      <c r="A121" s="4">
        <v>120</v>
      </c>
      <c r="B121" s="5">
        <f>EDATE(Inputs!$B$7, A121-1)</f>
        <v>0</v>
      </c>
      <c r="C121" s="3">
        <f>F120</f>
        <v>0</v>
      </c>
      <c r="D121" s="3">
        <f>C121 * (Inputs!$B$5/100) / 12</f>
        <v>0</v>
      </c>
      <c r="E121" s="3">
        <f>Inputs!$B$4 * (1 + Inputs!$B$6/100/12) ^ (A121-1)</f>
        <v>0</v>
      </c>
      <c r="F121" s="3">
        <f>MAX(0, C121 + D121 - E121)</f>
        <v>0</v>
      </c>
    </row>
    <row r="122" spans="1:6">
      <c r="A122" s="4">
        <v>121</v>
      </c>
      <c r="B122" s="5">
        <f>EDATE(Inputs!$B$7, A122-1)</f>
        <v>0</v>
      </c>
      <c r="C122" s="3">
        <f>F121</f>
        <v>0</v>
      </c>
      <c r="D122" s="3">
        <f>C122 * (Inputs!$B$5/100) / 12</f>
        <v>0</v>
      </c>
      <c r="E122" s="3">
        <f>Inputs!$B$4 * (1 + Inputs!$B$6/100/12) ^ (A122-1)</f>
        <v>0</v>
      </c>
      <c r="F122" s="3">
        <f>MAX(0, C122 + D122 - E122)</f>
        <v>0</v>
      </c>
    </row>
    <row r="123" spans="1:6">
      <c r="A123" s="4">
        <v>122</v>
      </c>
      <c r="B123" s="5">
        <f>EDATE(Inputs!$B$7, A123-1)</f>
        <v>0</v>
      </c>
      <c r="C123" s="3">
        <f>F122</f>
        <v>0</v>
      </c>
      <c r="D123" s="3">
        <f>C123 * (Inputs!$B$5/100) / 12</f>
        <v>0</v>
      </c>
      <c r="E123" s="3">
        <f>Inputs!$B$4 * (1 + Inputs!$B$6/100/12) ^ (A123-1)</f>
        <v>0</v>
      </c>
      <c r="F123" s="3">
        <f>MAX(0, C123 + D123 - E123)</f>
        <v>0</v>
      </c>
    </row>
    <row r="124" spans="1:6">
      <c r="A124" s="4">
        <v>123</v>
      </c>
      <c r="B124" s="5">
        <f>EDATE(Inputs!$B$7, A124-1)</f>
        <v>0</v>
      </c>
      <c r="C124" s="3">
        <f>F123</f>
        <v>0</v>
      </c>
      <c r="D124" s="3">
        <f>C124 * (Inputs!$B$5/100) / 12</f>
        <v>0</v>
      </c>
      <c r="E124" s="3">
        <f>Inputs!$B$4 * (1 + Inputs!$B$6/100/12) ^ (A124-1)</f>
        <v>0</v>
      </c>
      <c r="F124" s="3">
        <f>MAX(0, C124 + D124 - E124)</f>
        <v>0</v>
      </c>
    </row>
    <row r="125" spans="1:6">
      <c r="A125" s="4">
        <v>124</v>
      </c>
      <c r="B125" s="5">
        <f>EDATE(Inputs!$B$7, A125-1)</f>
        <v>0</v>
      </c>
      <c r="C125" s="3">
        <f>F124</f>
        <v>0</v>
      </c>
      <c r="D125" s="3">
        <f>C125 * (Inputs!$B$5/100) / 12</f>
        <v>0</v>
      </c>
      <c r="E125" s="3">
        <f>Inputs!$B$4 * (1 + Inputs!$B$6/100/12) ^ (A125-1)</f>
        <v>0</v>
      </c>
      <c r="F125" s="3">
        <f>MAX(0, C125 + D125 - E125)</f>
        <v>0</v>
      </c>
    </row>
    <row r="126" spans="1:6">
      <c r="A126" s="4">
        <v>125</v>
      </c>
      <c r="B126" s="5">
        <f>EDATE(Inputs!$B$7, A126-1)</f>
        <v>0</v>
      </c>
      <c r="C126" s="3">
        <f>F125</f>
        <v>0</v>
      </c>
      <c r="D126" s="3">
        <f>C126 * (Inputs!$B$5/100) / 12</f>
        <v>0</v>
      </c>
      <c r="E126" s="3">
        <f>Inputs!$B$4 * (1 + Inputs!$B$6/100/12) ^ (A126-1)</f>
        <v>0</v>
      </c>
      <c r="F126" s="3">
        <f>MAX(0, C126 + D126 - E126)</f>
        <v>0</v>
      </c>
    </row>
    <row r="127" spans="1:6">
      <c r="A127" s="4">
        <v>126</v>
      </c>
      <c r="B127" s="5">
        <f>EDATE(Inputs!$B$7, A127-1)</f>
        <v>0</v>
      </c>
      <c r="C127" s="3">
        <f>F126</f>
        <v>0</v>
      </c>
      <c r="D127" s="3">
        <f>C127 * (Inputs!$B$5/100) / 12</f>
        <v>0</v>
      </c>
      <c r="E127" s="3">
        <f>Inputs!$B$4 * (1 + Inputs!$B$6/100/12) ^ (A127-1)</f>
        <v>0</v>
      </c>
      <c r="F127" s="3">
        <f>MAX(0, C127 + D127 - E127)</f>
        <v>0</v>
      </c>
    </row>
    <row r="128" spans="1:6">
      <c r="A128" s="4">
        <v>127</v>
      </c>
      <c r="B128" s="5">
        <f>EDATE(Inputs!$B$7, A128-1)</f>
        <v>0</v>
      </c>
      <c r="C128" s="3">
        <f>F127</f>
        <v>0</v>
      </c>
      <c r="D128" s="3">
        <f>C128 * (Inputs!$B$5/100) / 12</f>
        <v>0</v>
      </c>
      <c r="E128" s="3">
        <f>Inputs!$B$4 * (1 + Inputs!$B$6/100/12) ^ (A128-1)</f>
        <v>0</v>
      </c>
      <c r="F128" s="3">
        <f>MAX(0, C128 + D128 - E128)</f>
        <v>0</v>
      </c>
    </row>
    <row r="129" spans="1:6">
      <c r="A129" s="4">
        <v>128</v>
      </c>
      <c r="B129" s="5">
        <f>EDATE(Inputs!$B$7, A129-1)</f>
        <v>0</v>
      </c>
      <c r="C129" s="3">
        <f>F128</f>
        <v>0</v>
      </c>
      <c r="D129" s="3">
        <f>C129 * (Inputs!$B$5/100) / 12</f>
        <v>0</v>
      </c>
      <c r="E129" s="3">
        <f>Inputs!$B$4 * (1 + Inputs!$B$6/100/12) ^ (A129-1)</f>
        <v>0</v>
      </c>
      <c r="F129" s="3">
        <f>MAX(0, C129 + D129 - E129)</f>
        <v>0</v>
      </c>
    </row>
    <row r="130" spans="1:6">
      <c r="A130" s="4">
        <v>129</v>
      </c>
      <c r="B130" s="5">
        <f>EDATE(Inputs!$B$7, A130-1)</f>
        <v>0</v>
      </c>
      <c r="C130" s="3">
        <f>F129</f>
        <v>0</v>
      </c>
      <c r="D130" s="3">
        <f>C130 * (Inputs!$B$5/100) / 12</f>
        <v>0</v>
      </c>
      <c r="E130" s="3">
        <f>Inputs!$B$4 * (1 + Inputs!$B$6/100/12) ^ (A130-1)</f>
        <v>0</v>
      </c>
      <c r="F130" s="3">
        <f>MAX(0, C130 + D130 - E130)</f>
        <v>0</v>
      </c>
    </row>
    <row r="131" spans="1:6">
      <c r="A131" s="4">
        <v>130</v>
      </c>
      <c r="B131" s="5">
        <f>EDATE(Inputs!$B$7, A131-1)</f>
        <v>0</v>
      </c>
      <c r="C131" s="3">
        <f>F130</f>
        <v>0</v>
      </c>
      <c r="D131" s="3">
        <f>C131 * (Inputs!$B$5/100) / 12</f>
        <v>0</v>
      </c>
      <c r="E131" s="3">
        <f>Inputs!$B$4 * (1 + Inputs!$B$6/100/12) ^ (A131-1)</f>
        <v>0</v>
      </c>
      <c r="F131" s="3">
        <f>MAX(0, C131 + D131 - E131)</f>
        <v>0</v>
      </c>
    </row>
    <row r="132" spans="1:6">
      <c r="A132" s="4">
        <v>131</v>
      </c>
      <c r="B132" s="5">
        <f>EDATE(Inputs!$B$7, A132-1)</f>
        <v>0</v>
      </c>
      <c r="C132" s="3">
        <f>F131</f>
        <v>0</v>
      </c>
      <c r="D132" s="3">
        <f>C132 * (Inputs!$B$5/100) / 12</f>
        <v>0</v>
      </c>
      <c r="E132" s="3">
        <f>Inputs!$B$4 * (1 + Inputs!$B$6/100/12) ^ (A132-1)</f>
        <v>0</v>
      </c>
      <c r="F132" s="3">
        <f>MAX(0, C132 + D132 - E132)</f>
        <v>0</v>
      </c>
    </row>
    <row r="133" spans="1:6">
      <c r="A133" s="4">
        <v>132</v>
      </c>
      <c r="B133" s="5">
        <f>EDATE(Inputs!$B$7, A133-1)</f>
        <v>0</v>
      </c>
      <c r="C133" s="3">
        <f>F132</f>
        <v>0</v>
      </c>
      <c r="D133" s="3">
        <f>C133 * (Inputs!$B$5/100) / 12</f>
        <v>0</v>
      </c>
      <c r="E133" s="3">
        <f>Inputs!$B$4 * (1 + Inputs!$B$6/100/12) ^ (A133-1)</f>
        <v>0</v>
      </c>
      <c r="F133" s="3">
        <f>MAX(0, C133 + D133 - E133)</f>
        <v>0</v>
      </c>
    </row>
    <row r="134" spans="1:6">
      <c r="A134" s="4">
        <v>133</v>
      </c>
      <c r="B134" s="5">
        <f>EDATE(Inputs!$B$7, A134-1)</f>
        <v>0</v>
      </c>
      <c r="C134" s="3">
        <f>F133</f>
        <v>0</v>
      </c>
      <c r="D134" s="3">
        <f>C134 * (Inputs!$B$5/100) / 12</f>
        <v>0</v>
      </c>
      <c r="E134" s="3">
        <f>Inputs!$B$4 * (1 + Inputs!$B$6/100/12) ^ (A134-1)</f>
        <v>0</v>
      </c>
      <c r="F134" s="3">
        <f>MAX(0, C134 + D134 - E134)</f>
        <v>0</v>
      </c>
    </row>
    <row r="135" spans="1:6">
      <c r="A135" s="4">
        <v>134</v>
      </c>
      <c r="B135" s="5">
        <f>EDATE(Inputs!$B$7, A135-1)</f>
        <v>0</v>
      </c>
      <c r="C135" s="3">
        <f>F134</f>
        <v>0</v>
      </c>
      <c r="D135" s="3">
        <f>C135 * (Inputs!$B$5/100) / 12</f>
        <v>0</v>
      </c>
      <c r="E135" s="3">
        <f>Inputs!$B$4 * (1 + Inputs!$B$6/100/12) ^ (A135-1)</f>
        <v>0</v>
      </c>
      <c r="F135" s="3">
        <f>MAX(0, C135 + D135 - E135)</f>
        <v>0</v>
      </c>
    </row>
    <row r="136" spans="1:6">
      <c r="A136" s="4">
        <v>135</v>
      </c>
      <c r="B136" s="5">
        <f>EDATE(Inputs!$B$7, A136-1)</f>
        <v>0</v>
      </c>
      <c r="C136" s="3">
        <f>F135</f>
        <v>0</v>
      </c>
      <c r="D136" s="3">
        <f>C136 * (Inputs!$B$5/100) / 12</f>
        <v>0</v>
      </c>
      <c r="E136" s="3">
        <f>Inputs!$B$4 * (1 + Inputs!$B$6/100/12) ^ (A136-1)</f>
        <v>0</v>
      </c>
      <c r="F136" s="3">
        <f>MAX(0, C136 + D136 - E136)</f>
        <v>0</v>
      </c>
    </row>
    <row r="137" spans="1:6">
      <c r="A137" s="4">
        <v>136</v>
      </c>
      <c r="B137" s="5">
        <f>EDATE(Inputs!$B$7, A137-1)</f>
        <v>0</v>
      </c>
      <c r="C137" s="3">
        <f>F136</f>
        <v>0</v>
      </c>
      <c r="D137" s="3">
        <f>C137 * (Inputs!$B$5/100) / 12</f>
        <v>0</v>
      </c>
      <c r="E137" s="3">
        <f>Inputs!$B$4 * (1 + Inputs!$B$6/100/12) ^ (A137-1)</f>
        <v>0</v>
      </c>
      <c r="F137" s="3">
        <f>MAX(0, C137 + D137 - E137)</f>
        <v>0</v>
      </c>
    </row>
    <row r="138" spans="1:6">
      <c r="A138" s="4">
        <v>137</v>
      </c>
      <c r="B138" s="5">
        <f>EDATE(Inputs!$B$7, A138-1)</f>
        <v>0</v>
      </c>
      <c r="C138" s="3">
        <f>F137</f>
        <v>0</v>
      </c>
      <c r="D138" s="3">
        <f>C138 * (Inputs!$B$5/100) / 12</f>
        <v>0</v>
      </c>
      <c r="E138" s="3">
        <f>Inputs!$B$4 * (1 + Inputs!$B$6/100/12) ^ (A138-1)</f>
        <v>0</v>
      </c>
      <c r="F138" s="3">
        <f>MAX(0, C138 + D138 - E138)</f>
        <v>0</v>
      </c>
    </row>
    <row r="139" spans="1:6">
      <c r="A139" s="4">
        <v>138</v>
      </c>
      <c r="B139" s="5">
        <f>EDATE(Inputs!$B$7, A139-1)</f>
        <v>0</v>
      </c>
      <c r="C139" s="3">
        <f>F138</f>
        <v>0</v>
      </c>
      <c r="D139" s="3">
        <f>C139 * (Inputs!$B$5/100) / 12</f>
        <v>0</v>
      </c>
      <c r="E139" s="3">
        <f>Inputs!$B$4 * (1 + Inputs!$B$6/100/12) ^ (A139-1)</f>
        <v>0</v>
      </c>
      <c r="F139" s="3">
        <f>MAX(0, C139 + D139 - E139)</f>
        <v>0</v>
      </c>
    </row>
    <row r="140" spans="1:6">
      <c r="A140" s="4">
        <v>139</v>
      </c>
      <c r="B140" s="5">
        <f>EDATE(Inputs!$B$7, A140-1)</f>
        <v>0</v>
      </c>
      <c r="C140" s="3">
        <f>F139</f>
        <v>0</v>
      </c>
      <c r="D140" s="3">
        <f>C140 * (Inputs!$B$5/100) / 12</f>
        <v>0</v>
      </c>
      <c r="E140" s="3">
        <f>Inputs!$B$4 * (1 + Inputs!$B$6/100/12) ^ (A140-1)</f>
        <v>0</v>
      </c>
      <c r="F140" s="3">
        <f>MAX(0, C140 + D140 - E140)</f>
        <v>0</v>
      </c>
    </row>
    <row r="141" spans="1:6">
      <c r="A141" s="4">
        <v>140</v>
      </c>
      <c r="B141" s="5">
        <f>EDATE(Inputs!$B$7, A141-1)</f>
        <v>0</v>
      </c>
      <c r="C141" s="3">
        <f>F140</f>
        <v>0</v>
      </c>
      <c r="D141" s="3">
        <f>C141 * (Inputs!$B$5/100) / 12</f>
        <v>0</v>
      </c>
      <c r="E141" s="3">
        <f>Inputs!$B$4 * (1 + Inputs!$B$6/100/12) ^ (A141-1)</f>
        <v>0</v>
      </c>
      <c r="F141" s="3">
        <f>MAX(0, C141 + D141 - E141)</f>
        <v>0</v>
      </c>
    </row>
    <row r="142" spans="1:6">
      <c r="A142" s="4">
        <v>141</v>
      </c>
      <c r="B142" s="5">
        <f>EDATE(Inputs!$B$7, A142-1)</f>
        <v>0</v>
      </c>
      <c r="C142" s="3">
        <f>F141</f>
        <v>0</v>
      </c>
      <c r="D142" s="3">
        <f>C142 * (Inputs!$B$5/100) / 12</f>
        <v>0</v>
      </c>
      <c r="E142" s="3">
        <f>Inputs!$B$4 * (1 + Inputs!$B$6/100/12) ^ (A142-1)</f>
        <v>0</v>
      </c>
      <c r="F142" s="3">
        <f>MAX(0, C142 + D142 - E142)</f>
        <v>0</v>
      </c>
    </row>
    <row r="143" spans="1:6">
      <c r="A143" s="4">
        <v>142</v>
      </c>
      <c r="B143" s="5">
        <f>EDATE(Inputs!$B$7, A143-1)</f>
        <v>0</v>
      </c>
      <c r="C143" s="3">
        <f>F142</f>
        <v>0</v>
      </c>
      <c r="D143" s="3">
        <f>C143 * (Inputs!$B$5/100) / 12</f>
        <v>0</v>
      </c>
      <c r="E143" s="3">
        <f>Inputs!$B$4 * (1 + Inputs!$B$6/100/12) ^ (A143-1)</f>
        <v>0</v>
      </c>
      <c r="F143" s="3">
        <f>MAX(0, C143 + D143 - E143)</f>
        <v>0</v>
      </c>
    </row>
    <row r="144" spans="1:6">
      <c r="A144" s="4">
        <v>143</v>
      </c>
      <c r="B144" s="5">
        <f>EDATE(Inputs!$B$7, A144-1)</f>
        <v>0</v>
      </c>
      <c r="C144" s="3">
        <f>F143</f>
        <v>0</v>
      </c>
      <c r="D144" s="3">
        <f>C144 * (Inputs!$B$5/100) / 12</f>
        <v>0</v>
      </c>
      <c r="E144" s="3">
        <f>Inputs!$B$4 * (1 + Inputs!$B$6/100/12) ^ (A144-1)</f>
        <v>0</v>
      </c>
      <c r="F144" s="3">
        <f>MAX(0, C144 + D144 - E144)</f>
        <v>0</v>
      </c>
    </row>
    <row r="145" spans="1:6">
      <c r="A145" s="4">
        <v>144</v>
      </c>
      <c r="B145" s="5">
        <f>EDATE(Inputs!$B$7, A145-1)</f>
        <v>0</v>
      </c>
      <c r="C145" s="3">
        <f>F144</f>
        <v>0</v>
      </c>
      <c r="D145" s="3">
        <f>C145 * (Inputs!$B$5/100) / 12</f>
        <v>0</v>
      </c>
      <c r="E145" s="3">
        <f>Inputs!$B$4 * (1 + Inputs!$B$6/100/12) ^ (A145-1)</f>
        <v>0</v>
      </c>
      <c r="F145" s="3">
        <f>MAX(0, C145 + D145 - E145)</f>
        <v>0</v>
      </c>
    </row>
    <row r="146" spans="1:6">
      <c r="A146" s="4">
        <v>145</v>
      </c>
      <c r="B146" s="5">
        <f>EDATE(Inputs!$B$7, A146-1)</f>
        <v>0</v>
      </c>
      <c r="C146" s="3">
        <f>F145</f>
        <v>0</v>
      </c>
      <c r="D146" s="3">
        <f>C146 * (Inputs!$B$5/100) / 12</f>
        <v>0</v>
      </c>
      <c r="E146" s="3">
        <f>Inputs!$B$4 * (1 + Inputs!$B$6/100/12) ^ (A146-1)</f>
        <v>0</v>
      </c>
      <c r="F146" s="3">
        <f>MAX(0, C146 + D146 - E146)</f>
        <v>0</v>
      </c>
    </row>
    <row r="147" spans="1:6">
      <c r="A147" s="4">
        <v>146</v>
      </c>
      <c r="B147" s="5">
        <f>EDATE(Inputs!$B$7, A147-1)</f>
        <v>0</v>
      </c>
      <c r="C147" s="3">
        <f>F146</f>
        <v>0</v>
      </c>
      <c r="D147" s="3">
        <f>C147 * (Inputs!$B$5/100) / 12</f>
        <v>0</v>
      </c>
      <c r="E147" s="3">
        <f>Inputs!$B$4 * (1 + Inputs!$B$6/100/12) ^ (A147-1)</f>
        <v>0</v>
      </c>
      <c r="F147" s="3">
        <f>MAX(0, C147 + D147 - E147)</f>
        <v>0</v>
      </c>
    </row>
    <row r="148" spans="1:6">
      <c r="A148" s="4">
        <v>147</v>
      </c>
      <c r="B148" s="5">
        <f>EDATE(Inputs!$B$7, A148-1)</f>
        <v>0</v>
      </c>
      <c r="C148" s="3">
        <f>F147</f>
        <v>0</v>
      </c>
      <c r="D148" s="3">
        <f>C148 * (Inputs!$B$5/100) / 12</f>
        <v>0</v>
      </c>
      <c r="E148" s="3">
        <f>Inputs!$B$4 * (1 + Inputs!$B$6/100/12) ^ (A148-1)</f>
        <v>0</v>
      </c>
      <c r="F148" s="3">
        <f>MAX(0, C148 + D148 - E148)</f>
        <v>0</v>
      </c>
    </row>
    <row r="149" spans="1:6">
      <c r="A149" s="4">
        <v>148</v>
      </c>
      <c r="B149" s="5">
        <f>EDATE(Inputs!$B$7, A149-1)</f>
        <v>0</v>
      </c>
      <c r="C149" s="3">
        <f>F148</f>
        <v>0</v>
      </c>
      <c r="D149" s="3">
        <f>C149 * (Inputs!$B$5/100) / 12</f>
        <v>0</v>
      </c>
      <c r="E149" s="3">
        <f>Inputs!$B$4 * (1 + Inputs!$B$6/100/12) ^ (A149-1)</f>
        <v>0</v>
      </c>
      <c r="F149" s="3">
        <f>MAX(0, C149 + D149 - E149)</f>
        <v>0</v>
      </c>
    </row>
    <row r="150" spans="1:6">
      <c r="A150" s="4">
        <v>149</v>
      </c>
      <c r="B150" s="5">
        <f>EDATE(Inputs!$B$7, A150-1)</f>
        <v>0</v>
      </c>
      <c r="C150" s="3">
        <f>F149</f>
        <v>0</v>
      </c>
      <c r="D150" s="3">
        <f>C150 * (Inputs!$B$5/100) / 12</f>
        <v>0</v>
      </c>
      <c r="E150" s="3">
        <f>Inputs!$B$4 * (1 + Inputs!$B$6/100/12) ^ (A150-1)</f>
        <v>0</v>
      </c>
      <c r="F150" s="3">
        <f>MAX(0, C150 + D150 - E150)</f>
        <v>0</v>
      </c>
    </row>
    <row r="151" spans="1:6">
      <c r="A151" s="4">
        <v>150</v>
      </c>
      <c r="B151" s="5">
        <f>EDATE(Inputs!$B$7, A151-1)</f>
        <v>0</v>
      </c>
      <c r="C151" s="3">
        <f>F150</f>
        <v>0</v>
      </c>
      <c r="D151" s="3">
        <f>C151 * (Inputs!$B$5/100) / 12</f>
        <v>0</v>
      </c>
      <c r="E151" s="3">
        <f>Inputs!$B$4 * (1 + Inputs!$B$6/100/12) ^ (A151-1)</f>
        <v>0</v>
      </c>
      <c r="F151" s="3">
        <f>MAX(0, C151 + D151 - E151)</f>
        <v>0</v>
      </c>
    </row>
    <row r="152" spans="1:6">
      <c r="A152" s="4">
        <v>151</v>
      </c>
      <c r="B152" s="5">
        <f>EDATE(Inputs!$B$7, A152-1)</f>
        <v>0</v>
      </c>
      <c r="C152" s="3">
        <f>F151</f>
        <v>0</v>
      </c>
      <c r="D152" s="3">
        <f>C152 * (Inputs!$B$5/100) / 12</f>
        <v>0</v>
      </c>
      <c r="E152" s="3">
        <f>Inputs!$B$4 * (1 + Inputs!$B$6/100/12) ^ (A152-1)</f>
        <v>0</v>
      </c>
      <c r="F152" s="3">
        <f>MAX(0, C152 + D152 - E152)</f>
        <v>0</v>
      </c>
    </row>
    <row r="153" spans="1:6">
      <c r="A153" s="4">
        <v>152</v>
      </c>
      <c r="B153" s="5">
        <f>EDATE(Inputs!$B$7, A153-1)</f>
        <v>0</v>
      </c>
      <c r="C153" s="3">
        <f>F152</f>
        <v>0</v>
      </c>
      <c r="D153" s="3">
        <f>C153 * (Inputs!$B$5/100) / 12</f>
        <v>0</v>
      </c>
      <c r="E153" s="3">
        <f>Inputs!$B$4 * (1 + Inputs!$B$6/100/12) ^ (A153-1)</f>
        <v>0</v>
      </c>
      <c r="F153" s="3">
        <f>MAX(0, C153 + D153 - E153)</f>
        <v>0</v>
      </c>
    </row>
    <row r="154" spans="1:6">
      <c r="A154" s="4">
        <v>153</v>
      </c>
      <c r="B154" s="5">
        <f>EDATE(Inputs!$B$7, A154-1)</f>
        <v>0</v>
      </c>
      <c r="C154" s="3">
        <f>F153</f>
        <v>0</v>
      </c>
      <c r="D154" s="3">
        <f>C154 * (Inputs!$B$5/100) / 12</f>
        <v>0</v>
      </c>
      <c r="E154" s="3">
        <f>Inputs!$B$4 * (1 + Inputs!$B$6/100/12) ^ (A154-1)</f>
        <v>0</v>
      </c>
      <c r="F154" s="3">
        <f>MAX(0, C154 + D154 - E154)</f>
        <v>0</v>
      </c>
    </row>
    <row r="155" spans="1:6">
      <c r="A155" s="4">
        <v>154</v>
      </c>
      <c r="B155" s="5">
        <f>EDATE(Inputs!$B$7, A155-1)</f>
        <v>0</v>
      </c>
      <c r="C155" s="3">
        <f>F154</f>
        <v>0</v>
      </c>
      <c r="D155" s="3">
        <f>C155 * (Inputs!$B$5/100) / 12</f>
        <v>0</v>
      </c>
      <c r="E155" s="3">
        <f>Inputs!$B$4 * (1 + Inputs!$B$6/100/12) ^ (A155-1)</f>
        <v>0</v>
      </c>
      <c r="F155" s="3">
        <f>MAX(0, C155 + D155 - E155)</f>
        <v>0</v>
      </c>
    </row>
    <row r="156" spans="1:6">
      <c r="A156" s="4">
        <v>155</v>
      </c>
      <c r="B156" s="5">
        <f>EDATE(Inputs!$B$7, A156-1)</f>
        <v>0</v>
      </c>
      <c r="C156" s="3">
        <f>F155</f>
        <v>0</v>
      </c>
      <c r="D156" s="3">
        <f>C156 * (Inputs!$B$5/100) / 12</f>
        <v>0</v>
      </c>
      <c r="E156" s="3">
        <f>Inputs!$B$4 * (1 + Inputs!$B$6/100/12) ^ (A156-1)</f>
        <v>0</v>
      </c>
      <c r="F156" s="3">
        <f>MAX(0, C156 + D156 - E156)</f>
        <v>0</v>
      </c>
    </row>
    <row r="157" spans="1:6">
      <c r="A157" s="4">
        <v>156</v>
      </c>
      <c r="B157" s="5">
        <f>EDATE(Inputs!$B$7, A157-1)</f>
        <v>0</v>
      </c>
      <c r="C157" s="3">
        <f>F156</f>
        <v>0</v>
      </c>
      <c r="D157" s="3">
        <f>C157 * (Inputs!$B$5/100) / 12</f>
        <v>0</v>
      </c>
      <c r="E157" s="3">
        <f>Inputs!$B$4 * (1 + Inputs!$B$6/100/12) ^ (A157-1)</f>
        <v>0</v>
      </c>
      <c r="F157" s="3">
        <f>MAX(0, C157 + D157 - E157)</f>
        <v>0</v>
      </c>
    </row>
    <row r="158" spans="1:6">
      <c r="A158" s="4">
        <v>157</v>
      </c>
      <c r="B158" s="5">
        <f>EDATE(Inputs!$B$7, A158-1)</f>
        <v>0</v>
      </c>
      <c r="C158" s="3">
        <f>F157</f>
        <v>0</v>
      </c>
      <c r="D158" s="3">
        <f>C158 * (Inputs!$B$5/100) / 12</f>
        <v>0</v>
      </c>
      <c r="E158" s="3">
        <f>Inputs!$B$4 * (1 + Inputs!$B$6/100/12) ^ (A158-1)</f>
        <v>0</v>
      </c>
      <c r="F158" s="3">
        <f>MAX(0, C158 + D158 - E158)</f>
        <v>0</v>
      </c>
    </row>
    <row r="159" spans="1:6">
      <c r="A159" s="4">
        <v>158</v>
      </c>
      <c r="B159" s="5">
        <f>EDATE(Inputs!$B$7, A159-1)</f>
        <v>0</v>
      </c>
      <c r="C159" s="3">
        <f>F158</f>
        <v>0</v>
      </c>
      <c r="D159" s="3">
        <f>C159 * (Inputs!$B$5/100) / 12</f>
        <v>0</v>
      </c>
      <c r="E159" s="3">
        <f>Inputs!$B$4 * (1 + Inputs!$B$6/100/12) ^ (A159-1)</f>
        <v>0</v>
      </c>
      <c r="F159" s="3">
        <f>MAX(0, C159 + D159 - E159)</f>
        <v>0</v>
      </c>
    </row>
    <row r="160" spans="1:6">
      <c r="A160" s="4">
        <v>159</v>
      </c>
      <c r="B160" s="5">
        <f>EDATE(Inputs!$B$7, A160-1)</f>
        <v>0</v>
      </c>
      <c r="C160" s="3">
        <f>F159</f>
        <v>0</v>
      </c>
      <c r="D160" s="3">
        <f>C160 * (Inputs!$B$5/100) / 12</f>
        <v>0</v>
      </c>
      <c r="E160" s="3">
        <f>Inputs!$B$4 * (1 + Inputs!$B$6/100/12) ^ (A160-1)</f>
        <v>0</v>
      </c>
      <c r="F160" s="3">
        <f>MAX(0, C160 + D160 - E160)</f>
        <v>0</v>
      </c>
    </row>
    <row r="161" spans="1:6">
      <c r="A161" s="4">
        <v>160</v>
      </c>
      <c r="B161" s="5">
        <f>EDATE(Inputs!$B$7, A161-1)</f>
        <v>0</v>
      </c>
      <c r="C161" s="3">
        <f>F160</f>
        <v>0</v>
      </c>
      <c r="D161" s="3">
        <f>C161 * (Inputs!$B$5/100) / 12</f>
        <v>0</v>
      </c>
      <c r="E161" s="3">
        <f>Inputs!$B$4 * (1 + Inputs!$B$6/100/12) ^ (A161-1)</f>
        <v>0</v>
      </c>
      <c r="F161" s="3">
        <f>MAX(0, C161 + D161 - E161)</f>
        <v>0</v>
      </c>
    </row>
    <row r="162" spans="1:6">
      <c r="A162" s="4">
        <v>161</v>
      </c>
      <c r="B162" s="5">
        <f>EDATE(Inputs!$B$7, A162-1)</f>
        <v>0</v>
      </c>
      <c r="C162" s="3">
        <f>F161</f>
        <v>0</v>
      </c>
      <c r="D162" s="3">
        <f>C162 * (Inputs!$B$5/100) / 12</f>
        <v>0</v>
      </c>
      <c r="E162" s="3">
        <f>Inputs!$B$4 * (1 + Inputs!$B$6/100/12) ^ (A162-1)</f>
        <v>0</v>
      </c>
      <c r="F162" s="3">
        <f>MAX(0, C162 + D162 - E162)</f>
        <v>0</v>
      </c>
    </row>
    <row r="163" spans="1:6">
      <c r="A163" s="4">
        <v>162</v>
      </c>
      <c r="B163" s="5">
        <f>EDATE(Inputs!$B$7, A163-1)</f>
        <v>0</v>
      </c>
      <c r="C163" s="3">
        <f>F162</f>
        <v>0</v>
      </c>
      <c r="D163" s="3">
        <f>C163 * (Inputs!$B$5/100) / 12</f>
        <v>0</v>
      </c>
      <c r="E163" s="3">
        <f>Inputs!$B$4 * (1 + Inputs!$B$6/100/12) ^ (A163-1)</f>
        <v>0</v>
      </c>
      <c r="F163" s="3">
        <f>MAX(0, C163 + D163 - E163)</f>
        <v>0</v>
      </c>
    </row>
    <row r="164" spans="1:6">
      <c r="A164" s="4">
        <v>163</v>
      </c>
      <c r="B164" s="5">
        <f>EDATE(Inputs!$B$7, A164-1)</f>
        <v>0</v>
      </c>
      <c r="C164" s="3">
        <f>F163</f>
        <v>0</v>
      </c>
      <c r="D164" s="3">
        <f>C164 * (Inputs!$B$5/100) / 12</f>
        <v>0</v>
      </c>
      <c r="E164" s="3">
        <f>Inputs!$B$4 * (1 + Inputs!$B$6/100/12) ^ (A164-1)</f>
        <v>0</v>
      </c>
      <c r="F164" s="3">
        <f>MAX(0, C164 + D164 - E164)</f>
        <v>0</v>
      </c>
    </row>
    <row r="165" spans="1:6">
      <c r="A165" s="4">
        <v>164</v>
      </c>
      <c r="B165" s="5">
        <f>EDATE(Inputs!$B$7, A165-1)</f>
        <v>0</v>
      </c>
      <c r="C165" s="3">
        <f>F164</f>
        <v>0</v>
      </c>
      <c r="D165" s="3">
        <f>C165 * (Inputs!$B$5/100) / 12</f>
        <v>0</v>
      </c>
      <c r="E165" s="3">
        <f>Inputs!$B$4 * (1 + Inputs!$B$6/100/12) ^ (A165-1)</f>
        <v>0</v>
      </c>
      <c r="F165" s="3">
        <f>MAX(0, C165 + D165 - E165)</f>
        <v>0</v>
      </c>
    </row>
    <row r="166" spans="1:6">
      <c r="A166" s="4">
        <v>165</v>
      </c>
      <c r="B166" s="5">
        <f>EDATE(Inputs!$B$7, A166-1)</f>
        <v>0</v>
      </c>
      <c r="C166" s="3">
        <f>F165</f>
        <v>0</v>
      </c>
      <c r="D166" s="3">
        <f>C166 * (Inputs!$B$5/100) / 12</f>
        <v>0</v>
      </c>
      <c r="E166" s="3">
        <f>Inputs!$B$4 * (1 + Inputs!$B$6/100/12) ^ (A166-1)</f>
        <v>0</v>
      </c>
      <c r="F166" s="3">
        <f>MAX(0, C166 + D166 - E166)</f>
        <v>0</v>
      </c>
    </row>
    <row r="167" spans="1:6">
      <c r="A167" s="4">
        <v>166</v>
      </c>
      <c r="B167" s="5">
        <f>EDATE(Inputs!$B$7, A167-1)</f>
        <v>0</v>
      </c>
      <c r="C167" s="3">
        <f>F166</f>
        <v>0</v>
      </c>
      <c r="D167" s="3">
        <f>C167 * (Inputs!$B$5/100) / 12</f>
        <v>0</v>
      </c>
      <c r="E167" s="3">
        <f>Inputs!$B$4 * (1 + Inputs!$B$6/100/12) ^ (A167-1)</f>
        <v>0</v>
      </c>
      <c r="F167" s="3">
        <f>MAX(0, C167 + D167 - E167)</f>
        <v>0</v>
      </c>
    </row>
    <row r="168" spans="1:6">
      <c r="A168" s="4">
        <v>167</v>
      </c>
      <c r="B168" s="5">
        <f>EDATE(Inputs!$B$7, A168-1)</f>
        <v>0</v>
      </c>
      <c r="C168" s="3">
        <f>F167</f>
        <v>0</v>
      </c>
      <c r="D168" s="3">
        <f>C168 * (Inputs!$B$5/100) / 12</f>
        <v>0</v>
      </c>
      <c r="E168" s="3">
        <f>Inputs!$B$4 * (1 + Inputs!$B$6/100/12) ^ (A168-1)</f>
        <v>0</v>
      </c>
      <c r="F168" s="3">
        <f>MAX(0, C168 + D168 - E168)</f>
        <v>0</v>
      </c>
    </row>
    <row r="169" spans="1:6">
      <c r="A169" s="4">
        <v>168</v>
      </c>
      <c r="B169" s="5">
        <f>EDATE(Inputs!$B$7, A169-1)</f>
        <v>0</v>
      </c>
      <c r="C169" s="3">
        <f>F168</f>
        <v>0</v>
      </c>
      <c r="D169" s="3">
        <f>C169 * (Inputs!$B$5/100) / 12</f>
        <v>0</v>
      </c>
      <c r="E169" s="3">
        <f>Inputs!$B$4 * (1 + Inputs!$B$6/100/12) ^ (A169-1)</f>
        <v>0</v>
      </c>
      <c r="F169" s="3">
        <f>MAX(0, C169 + D169 - E169)</f>
        <v>0</v>
      </c>
    </row>
    <row r="170" spans="1:6">
      <c r="A170" s="4">
        <v>169</v>
      </c>
      <c r="B170" s="5">
        <f>EDATE(Inputs!$B$7, A170-1)</f>
        <v>0</v>
      </c>
      <c r="C170" s="3">
        <f>F169</f>
        <v>0</v>
      </c>
      <c r="D170" s="3">
        <f>C170 * (Inputs!$B$5/100) / 12</f>
        <v>0</v>
      </c>
      <c r="E170" s="3">
        <f>Inputs!$B$4 * (1 + Inputs!$B$6/100/12) ^ (A170-1)</f>
        <v>0</v>
      </c>
      <c r="F170" s="3">
        <f>MAX(0, C170 + D170 - E170)</f>
        <v>0</v>
      </c>
    </row>
    <row r="171" spans="1:6">
      <c r="A171" s="4">
        <v>170</v>
      </c>
      <c r="B171" s="5">
        <f>EDATE(Inputs!$B$7, A171-1)</f>
        <v>0</v>
      </c>
      <c r="C171" s="3">
        <f>F170</f>
        <v>0</v>
      </c>
      <c r="D171" s="3">
        <f>C171 * (Inputs!$B$5/100) / 12</f>
        <v>0</v>
      </c>
      <c r="E171" s="3">
        <f>Inputs!$B$4 * (1 + Inputs!$B$6/100/12) ^ (A171-1)</f>
        <v>0</v>
      </c>
      <c r="F171" s="3">
        <f>MAX(0, C171 + D171 - E171)</f>
        <v>0</v>
      </c>
    </row>
    <row r="172" spans="1:6">
      <c r="A172" s="4">
        <v>171</v>
      </c>
      <c r="B172" s="5">
        <f>EDATE(Inputs!$B$7, A172-1)</f>
        <v>0</v>
      </c>
      <c r="C172" s="3">
        <f>F171</f>
        <v>0</v>
      </c>
      <c r="D172" s="3">
        <f>C172 * (Inputs!$B$5/100) / 12</f>
        <v>0</v>
      </c>
      <c r="E172" s="3">
        <f>Inputs!$B$4 * (1 + Inputs!$B$6/100/12) ^ (A172-1)</f>
        <v>0</v>
      </c>
      <c r="F172" s="3">
        <f>MAX(0, C172 + D172 - E172)</f>
        <v>0</v>
      </c>
    </row>
    <row r="173" spans="1:6">
      <c r="A173" s="4">
        <v>172</v>
      </c>
      <c r="B173" s="5">
        <f>EDATE(Inputs!$B$7, A173-1)</f>
        <v>0</v>
      </c>
      <c r="C173" s="3">
        <f>F172</f>
        <v>0</v>
      </c>
      <c r="D173" s="3">
        <f>C173 * (Inputs!$B$5/100) / 12</f>
        <v>0</v>
      </c>
      <c r="E173" s="3">
        <f>Inputs!$B$4 * (1 + Inputs!$B$6/100/12) ^ (A173-1)</f>
        <v>0</v>
      </c>
      <c r="F173" s="3">
        <f>MAX(0, C173 + D173 - E173)</f>
        <v>0</v>
      </c>
    </row>
    <row r="174" spans="1:6">
      <c r="A174" s="4">
        <v>173</v>
      </c>
      <c r="B174" s="5">
        <f>EDATE(Inputs!$B$7, A174-1)</f>
        <v>0</v>
      </c>
      <c r="C174" s="3">
        <f>F173</f>
        <v>0</v>
      </c>
      <c r="D174" s="3">
        <f>C174 * (Inputs!$B$5/100) / 12</f>
        <v>0</v>
      </c>
      <c r="E174" s="3">
        <f>Inputs!$B$4 * (1 + Inputs!$B$6/100/12) ^ (A174-1)</f>
        <v>0</v>
      </c>
      <c r="F174" s="3">
        <f>MAX(0, C174 + D174 - E174)</f>
        <v>0</v>
      </c>
    </row>
    <row r="175" spans="1:6">
      <c r="A175" s="4">
        <v>174</v>
      </c>
      <c r="B175" s="5">
        <f>EDATE(Inputs!$B$7, A175-1)</f>
        <v>0</v>
      </c>
      <c r="C175" s="3">
        <f>F174</f>
        <v>0</v>
      </c>
      <c r="D175" s="3">
        <f>C175 * (Inputs!$B$5/100) / 12</f>
        <v>0</v>
      </c>
      <c r="E175" s="3">
        <f>Inputs!$B$4 * (1 + Inputs!$B$6/100/12) ^ (A175-1)</f>
        <v>0</v>
      </c>
      <c r="F175" s="3">
        <f>MAX(0, C175 + D175 - E175)</f>
        <v>0</v>
      </c>
    </row>
    <row r="176" spans="1:6">
      <c r="A176" s="4">
        <v>175</v>
      </c>
      <c r="B176" s="5">
        <f>EDATE(Inputs!$B$7, A176-1)</f>
        <v>0</v>
      </c>
      <c r="C176" s="3">
        <f>F175</f>
        <v>0</v>
      </c>
      <c r="D176" s="3">
        <f>C176 * (Inputs!$B$5/100) / 12</f>
        <v>0</v>
      </c>
      <c r="E176" s="3">
        <f>Inputs!$B$4 * (1 + Inputs!$B$6/100/12) ^ (A176-1)</f>
        <v>0</v>
      </c>
      <c r="F176" s="3">
        <f>MAX(0, C176 + D176 - E176)</f>
        <v>0</v>
      </c>
    </row>
    <row r="177" spans="1:6">
      <c r="A177" s="4">
        <v>176</v>
      </c>
      <c r="B177" s="5">
        <f>EDATE(Inputs!$B$7, A177-1)</f>
        <v>0</v>
      </c>
      <c r="C177" s="3">
        <f>F176</f>
        <v>0</v>
      </c>
      <c r="D177" s="3">
        <f>C177 * (Inputs!$B$5/100) / 12</f>
        <v>0</v>
      </c>
      <c r="E177" s="3">
        <f>Inputs!$B$4 * (1 + Inputs!$B$6/100/12) ^ (A177-1)</f>
        <v>0</v>
      </c>
      <c r="F177" s="3">
        <f>MAX(0, C177 + D177 - E177)</f>
        <v>0</v>
      </c>
    </row>
    <row r="178" spans="1:6">
      <c r="A178" s="4">
        <v>177</v>
      </c>
      <c r="B178" s="5">
        <f>EDATE(Inputs!$B$7, A178-1)</f>
        <v>0</v>
      </c>
      <c r="C178" s="3">
        <f>F177</f>
        <v>0</v>
      </c>
      <c r="D178" s="3">
        <f>C178 * (Inputs!$B$5/100) / 12</f>
        <v>0</v>
      </c>
      <c r="E178" s="3">
        <f>Inputs!$B$4 * (1 + Inputs!$B$6/100/12) ^ (A178-1)</f>
        <v>0</v>
      </c>
      <c r="F178" s="3">
        <f>MAX(0, C178 + D178 - E178)</f>
        <v>0</v>
      </c>
    </row>
    <row r="179" spans="1:6">
      <c r="A179" s="4">
        <v>178</v>
      </c>
      <c r="B179" s="5">
        <f>EDATE(Inputs!$B$7, A179-1)</f>
        <v>0</v>
      </c>
      <c r="C179" s="3">
        <f>F178</f>
        <v>0</v>
      </c>
      <c r="D179" s="3">
        <f>C179 * (Inputs!$B$5/100) / 12</f>
        <v>0</v>
      </c>
      <c r="E179" s="3">
        <f>Inputs!$B$4 * (1 + Inputs!$B$6/100/12) ^ (A179-1)</f>
        <v>0</v>
      </c>
      <c r="F179" s="3">
        <f>MAX(0, C179 + D179 - E179)</f>
        <v>0</v>
      </c>
    </row>
    <row r="180" spans="1:6">
      <c r="A180" s="4">
        <v>179</v>
      </c>
      <c r="B180" s="5">
        <f>EDATE(Inputs!$B$7, A180-1)</f>
        <v>0</v>
      </c>
      <c r="C180" s="3">
        <f>F179</f>
        <v>0</v>
      </c>
      <c r="D180" s="3">
        <f>C180 * (Inputs!$B$5/100) / 12</f>
        <v>0</v>
      </c>
      <c r="E180" s="3">
        <f>Inputs!$B$4 * (1 + Inputs!$B$6/100/12) ^ (A180-1)</f>
        <v>0</v>
      </c>
      <c r="F180" s="3">
        <f>MAX(0, C180 + D180 - E180)</f>
        <v>0</v>
      </c>
    </row>
    <row r="181" spans="1:6">
      <c r="A181" s="4">
        <v>180</v>
      </c>
      <c r="B181" s="5">
        <f>EDATE(Inputs!$B$7, A181-1)</f>
        <v>0</v>
      </c>
      <c r="C181" s="3">
        <f>F180</f>
        <v>0</v>
      </c>
      <c r="D181" s="3">
        <f>C181 * (Inputs!$B$5/100) / 12</f>
        <v>0</v>
      </c>
      <c r="E181" s="3">
        <f>Inputs!$B$4 * (1 + Inputs!$B$6/100/12) ^ (A181-1)</f>
        <v>0</v>
      </c>
      <c r="F181" s="3">
        <f>MAX(0, C181 + D181 - E181)</f>
        <v>0</v>
      </c>
    </row>
    <row r="182" spans="1:6">
      <c r="A182" s="4">
        <v>181</v>
      </c>
      <c r="B182" s="5">
        <f>EDATE(Inputs!$B$7, A182-1)</f>
        <v>0</v>
      </c>
      <c r="C182" s="3">
        <f>F181</f>
        <v>0</v>
      </c>
      <c r="D182" s="3">
        <f>C182 * (Inputs!$B$5/100) / 12</f>
        <v>0</v>
      </c>
      <c r="E182" s="3">
        <f>Inputs!$B$4 * (1 + Inputs!$B$6/100/12) ^ (A182-1)</f>
        <v>0</v>
      </c>
      <c r="F182" s="3">
        <f>MAX(0, C182 + D182 - E182)</f>
        <v>0</v>
      </c>
    </row>
    <row r="183" spans="1:6">
      <c r="A183" s="4">
        <v>182</v>
      </c>
      <c r="B183" s="5">
        <f>EDATE(Inputs!$B$7, A183-1)</f>
        <v>0</v>
      </c>
      <c r="C183" s="3">
        <f>F182</f>
        <v>0</v>
      </c>
      <c r="D183" s="3">
        <f>C183 * (Inputs!$B$5/100) / 12</f>
        <v>0</v>
      </c>
      <c r="E183" s="3">
        <f>Inputs!$B$4 * (1 + Inputs!$B$6/100/12) ^ (A183-1)</f>
        <v>0</v>
      </c>
      <c r="F183" s="3">
        <f>MAX(0, C183 + D183 - E183)</f>
        <v>0</v>
      </c>
    </row>
    <row r="184" spans="1:6">
      <c r="A184" s="4">
        <v>183</v>
      </c>
      <c r="B184" s="5">
        <f>EDATE(Inputs!$B$7, A184-1)</f>
        <v>0</v>
      </c>
      <c r="C184" s="3">
        <f>F183</f>
        <v>0</v>
      </c>
      <c r="D184" s="3">
        <f>C184 * (Inputs!$B$5/100) / 12</f>
        <v>0</v>
      </c>
      <c r="E184" s="3">
        <f>Inputs!$B$4 * (1 + Inputs!$B$6/100/12) ^ (A184-1)</f>
        <v>0</v>
      </c>
      <c r="F184" s="3">
        <f>MAX(0, C184 + D184 - E184)</f>
        <v>0</v>
      </c>
    </row>
    <row r="185" spans="1:6">
      <c r="A185" s="4">
        <v>184</v>
      </c>
      <c r="B185" s="5">
        <f>EDATE(Inputs!$B$7, A185-1)</f>
        <v>0</v>
      </c>
      <c r="C185" s="3">
        <f>F184</f>
        <v>0</v>
      </c>
      <c r="D185" s="3">
        <f>C185 * (Inputs!$B$5/100) / 12</f>
        <v>0</v>
      </c>
      <c r="E185" s="3">
        <f>Inputs!$B$4 * (1 + Inputs!$B$6/100/12) ^ (A185-1)</f>
        <v>0</v>
      </c>
      <c r="F185" s="3">
        <f>MAX(0, C185 + D185 - E185)</f>
        <v>0</v>
      </c>
    </row>
    <row r="186" spans="1:6">
      <c r="A186" s="4">
        <v>185</v>
      </c>
      <c r="B186" s="5">
        <f>EDATE(Inputs!$B$7, A186-1)</f>
        <v>0</v>
      </c>
      <c r="C186" s="3">
        <f>F185</f>
        <v>0</v>
      </c>
      <c r="D186" s="3">
        <f>C186 * (Inputs!$B$5/100) / 12</f>
        <v>0</v>
      </c>
      <c r="E186" s="3">
        <f>Inputs!$B$4 * (1 + Inputs!$B$6/100/12) ^ (A186-1)</f>
        <v>0</v>
      </c>
      <c r="F186" s="3">
        <f>MAX(0, C186 + D186 - E186)</f>
        <v>0</v>
      </c>
    </row>
    <row r="187" spans="1:6">
      <c r="A187" s="4">
        <v>186</v>
      </c>
      <c r="B187" s="5">
        <f>EDATE(Inputs!$B$7, A187-1)</f>
        <v>0</v>
      </c>
      <c r="C187" s="3">
        <f>F186</f>
        <v>0</v>
      </c>
      <c r="D187" s="3">
        <f>C187 * (Inputs!$B$5/100) / 12</f>
        <v>0</v>
      </c>
      <c r="E187" s="3">
        <f>Inputs!$B$4 * (1 + Inputs!$B$6/100/12) ^ (A187-1)</f>
        <v>0</v>
      </c>
      <c r="F187" s="3">
        <f>MAX(0, C187 + D187 - E187)</f>
        <v>0</v>
      </c>
    </row>
    <row r="188" spans="1:6">
      <c r="A188" s="4">
        <v>187</v>
      </c>
      <c r="B188" s="5">
        <f>EDATE(Inputs!$B$7, A188-1)</f>
        <v>0</v>
      </c>
      <c r="C188" s="3">
        <f>F187</f>
        <v>0</v>
      </c>
      <c r="D188" s="3">
        <f>C188 * (Inputs!$B$5/100) / 12</f>
        <v>0</v>
      </c>
      <c r="E188" s="3">
        <f>Inputs!$B$4 * (1 + Inputs!$B$6/100/12) ^ (A188-1)</f>
        <v>0</v>
      </c>
      <c r="F188" s="3">
        <f>MAX(0, C188 + D188 - E188)</f>
        <v>0</v>
      </c>
    </row>
    <row r="189" spans="1:6">
      <c r="A189" s="4">
        <v>188</v>
      </c>
      <c r="B189" s="5">
        <f>EDATE(Inputs!$B$7, A189-1)</f>
        <v>0</v>
      </c>
      <c r="C189" s="3">
        <f>F188</f>
        <v>0</v>
      </c>
      <c r="D189" s="3">
        <f>C189 * (Inputs!$B$5/100) / 12</f>
        <v>0</v>
      </c>
      <c r="E189" s="3">
        <f>Inputs!$B$4 * (1 + Inputs!$B$6/100/12) ^ (A189-1)</f>
        <v>0</v>
      </c>
      <c r="F189" s="3">
        <f>MAX(0, C189 + D189 - E189)</f>
        <v>0</v>
      </c>
    </row>
    <row r="190" spans="1:6">
      <c r="A190" s="4">
        <v>189</v>
      </c>
      <c r="B190" s="5">
        <f>EDATE(Inputs!$B$7, A190-1)</f>
        <v>0</v>
      </c>
      <c r="C190" s="3">
        <f>F189</f>
        <v>0</v>
      </c>
      <c r="D190" s="3">
        <f>C190 * (Inputs!$B$5/100) / 12</f>
        <v>0</v>
      </c>
      <c r="E190" s="3">
        <f>Inputs!$B$4 * (1 + Inputs!$B$6/100/12) ^ (A190-1)</f>
        <v>0</v>
      </c>
      <c r="F190" s="3">
        <f>MAX(0, C190 + D190 - E190)</f>
        <v>0</v>
      </c>
    </row>
    <row r="191" spans="1:6">
      <c r="A191" s="4">
        <v>190</v>
      </c>
      <c r="B191" s="5">
        <f>EDATE(Inputs!$B$7, A191-1)</f>
        <v>0</v>
      </c>
      <c r="C191" s="3">
        <f>F190</f>
        <v>0</v>
      </c>
      <c r="D191" s="3">
        <f>C191 * (Inputs!$B$5/100) / 12</f>
        <v>0</v>
      </c>
      <c r="E191" s="3">
        <f>Inputs!$B$4 * (1 + Inputs!$B$6/100/12) ^ (A191-1)</f>
        <v>0</v>
      </c>
      <c r="F191" s="3">
        <f>MAX(0, C191 + D191 - E191)</f>
        <v>0</v>
      </c>
    </row>
    <row r="192" spans="1:6">
      <c r="A192" s="4">
        <v>191</v>
      </c>
      <c r="B192" s="5">
        <f>EDATE(Inputs!$B$7, A192-1)</f>
        <v>0</v>
      </c>
      <c r="C192" s="3">
        <f>F191</f>
        <v>0</v>
      </c>
      <c r="D192" s="3">
        <f>C192 * (Inputs!$B$5/100) / 12</f>
        <v>0</v>
      </c>
      <c r="E192" s="3">
        <f>Inputs!$B$4 * (1 + Inputs!$B$6/100/12) ^ (A192-1)</f>
        <v>0</v>
      </c>
      <c r="F192" s="3">
        <f>MAX(0, C192 + D192 - E192)</f>
        <v>0</v>
      </c>
    </row>
    <row r="193" spans="1:6">
      <c r="A193" s="4">
        <v>192</v>
      </c>
      <c r="B193" s="5">
        <f>EDATE(Inputs!$B$7, A193-1)</f>
        <v>0</v>
      </c>
      <c r="C193" s="3">
        <f>F192</f>
        <v>0</v>
      </c>
      <c r="D193" s="3">
        <f>C193 * (Inputs!$B$5/100) / 12</f>
        <v>0</v>
      </c>
      <c r="E193" s="3">
        <f>Inputs!$B$4 * (1 + Inputs!$B$6/100/12) ^ (A193-1)</f>
        <v>0</v>
      </c>
      <c r="F193" s="3">
        <f>MAX(0, C193 + D193 - E193)</f>
        <v>0</v>
      </c>
    </row>
    <row r="194" spans="1:6">
      <c r="A194" s="4">
        <v>193</v>
      </c>
      <c r="B194" s="5">
        <f>EDATE(Inputs!$B$7, A194-1)</f>
        <v>0</v>
      </c>
      <c r="C194" s="3">
        <f>F193</f>
        <v>0</v>
      </c>
      <c r="D194" s="3">
        <f>C194 * (Inputs!$B$5/100) / 12</f>
        <v>0</v>
      </c>
      <c r="E194" s="3">
        <f>Inputs!$B$4 * (1 + Inputs!$B$6/100/12) ^ (A194-1)</f>
        <v>0</v>
      </c>
      <c r="F194" s="3">
        <f>MAX(0, C194 + D194 - E194)</f>
        <v>0</v>
      </c>
    </row>
    <row r="195" spans="1:6">
      <c r="A195" s="4">
        <v>194</v>
      </c>
      <c r="B195" s="5">
        <f>EDATE(Inputs!$B$7, A195-1)</f>
        <v>0</v>
      </c>
      <c r="C195" s="3">
        <f>F194</f>
        <v>0</v>
      </c>
      <c r="D195" s="3">
        <f>C195 * (Inputs!$B$5/100) / 12</f>
        <v>0</v>
      </c>
      <c r="E195" s="3">
        <f>Inputs!$B$4 * (1 + Inputs!$B$6/100/12) ^ (A195-1)</f>
        <v>0</v>
      </c>
      <c r="F195" s="3">
        <f>MAX(0, C195 + D195 - E195)</f>
        <v>0</v>
      </c>
    </row>
    <row r="196" spans="1:6">
      <c r="A196" s="4">
        <v>195</v>
      </c>
      <c r="B196" s="5">
        <f>EDATE(Inputs!$B$7, A196-1)</f>
        <v>0</v>
      </c>
      <c r="C196" s="3">
        <f>F195</f>
        <v>0</v>
      </c>
      <c r="D196" s="3">
        <f>C196 * (Inputs!$B$5/100) / 12</f>
        <v>0</v>
      </c>
      <c r="E196" s="3">
        <f>Inputs!$B$4 * (1 + Inputs!$B$6/100/12) ^ (A196-1)</f>
        <v>0</v>
      </c>
      <c r="F196" s="3">
        <f>MAX(0, C196 + D196 - E196)</f>
        <v>0</v>
      </c>
    </row>
    <row r="197" spans="1:6">
      <c r="A197" s="4">
        <v>196</v>
      </c>
      <c r="B197" s="5">
        <f>EDATE(Inputs!$B$7, A197-1)</f>
        <v>0</v>
      </c>
      <c r="C197" s="3">
        <f>F196</f>
        <v>0</v>
      </c>
      <c r="D197" s="3">
        <f>C197 * (Inputs!$B$5/100) / 12</f>
        <v>0</v>
      </c>
      <c r="E197" s="3">
        <f>Inputs!$B$4 * (1 + Inputs!$B$6/100/12) ^ (A197-1)</f>
        <v>0</v>
      </c>
      <c r="F197" s="3">
        <f>MAX(0, C197 + D197 - E197)</f>
        <v>0</v>
      </c>
    </row>
    <row r="198" spans="1:6">
      <c r="A198" s="4">
        <v>197</v>
      </c>
      <c r="B198" s="5">
        <f>EDATE(Inputs!$B$7, A198-1)</f>
        <v>0</v>
      </c>
      <c r="C198" s="3">
        <f>F197</f>
        <v>0</v>
      </c>
      <c r="D198" s="3">
        <f>C198 * (Inputs!$B$5/100) / 12</f>
        <v>0</v>
      </c>
      <c r="E198" s="3">
        <f>Inputs!$B$4 * (1 + Inputs!$B$6/100/12) ^ (A198-1)</f>
        <v>0</v>
      </c>
      <c r="F198" s="3">
        <f>MAX(0, C198 + D198 - E198)</f>
        <v>0</v>
      </c>
    </row>
    <row r="199" spans="1:6">
      <c r="A199" s="4">
        <v>198</v>
      </c>
      <c r="B199" s="5">
        <f>EDATE(Inputs!$B$7, A199-1)</f>
        <v>0</v>
      </c>
      <c r="C199" s="3">
        <f>F198</f>
        <v>0</v>
      </c>
      <c r="D199" s="3">
        <f>C199 * (Inputs!$B$5/100) / 12</f>
        <v>0</v>
      </c>
      <c r="E199" s="3">
        <f>Inputs!$B$4 * (1 + Inputs!$B$6/100/12) ^ (A199-1)</f>
        <v>0</v>
      </c>
      <c r="F199" s="3">
        <f>MAX(0, C199 + D199 - E199)</f>
        <v>0</v>
      </c>
    </row>
    <row r="200" spans="1:6">
      <c r="A200" s="4">
        <v>199</v>
      </c>
      <c r="B200" s="5">
        <f>EDATE(Inputs!$B$7, A200-1)</f>
        <v>0</v>
      </c>
      <c r="C200" s="3">
        <f>F199</f>
        <v>0</v>
      </c>
      <c r="D200" s="3">
        <f>C200 * (Inputs!$B$5/100) / 12</f>
        <v>0</v>
      </c>
      <c r="E200" s="3">
        <f>Inputs!$B$4 * (1 + Inputs!$B$6/100/12) ^ (A200-1)</f>
        <v>0</v>
      </c>
      <c r="F200" s="3">
        <f>MAX(0, C200 + D200 - E200)</f>
        <v>0</v>
      </c>
    </row>
    <row r="201" spans="1:6">
      <c r="A201" s="4">
        <v>200</v>
      </c>
      <c r="B201" s="5">
        <f>EDATE(Inputs!$B$7, A201-1)</f>
        <v>0</v>
      </c>
      <c r="C201" s="3">
        <f>F200</f>
        <v>0</v>
      </c>
      <c r="D201" s="3">
        <f>C201 * (Inputs!$B$5/100) / 12</f>
        <v>0</v>
      </c>
      <c r="E201" s="3">
        <f>Inputs!$B$4 * (1 + Inputs!$B$6/100/12) ^ (A201-1)</f>
        <v>0</v>
      </c>
      <c r="F201" s="3">
        <f>MAX(0, C201 + D201 - E201)</f>
        <v>0</v>
      </c>
    </row>
    <row r="202" spans="1:6">
      <c r="A202" s="4">
        <v>201</v>
      </c>
      <c r="B202" s="5">
        <f>EDATE(Inputs!$B$7, A202-1)</f>
        <v>0</v>
      </c>
      <c r="C202" s="3">
        <f>F201</f>
        <v>0</v>
      </c>
      <c r="D202" s="3">
        <f>C202 * (Inputs!$B$5/100) / 12</f>
        <v>0</v>
      </c>
      <c r="E202" s="3">
        <f>Inputs!$B$4 * (1 + Inputs!$B$6/100/12) ^ (A202-1)</f>
        <v>0</v>
      </c>
      <c r="F202" s="3">
        <f>MAX(0, C202 + D202 - E202)</f>
        <v>0</v>
      </c>
    </row>
    <row r="203" spans="1:6">
      <c r="A203" s="4">
        <v>202</v>
      </c>
      <c r="B203" s="5">
        <f>EDATE(Inputs!$B$7, A203-1)</f>
        <v>0</v>
      </c>
      <c r="C203" s="3">
        <f>F202</f>
        <v>0</v>
      </c>
      <c r="D203" s="3">
        <f>C203 * (Inputs!$B$5/100) / 12</f>
        <v>0</v>
      </c>
      <c r="E203" s="3">
        <f>Inputs!$B$4 * (1 + Inputs!$B$6/100/12) ^ (A203-1)</f>
        <v>0</v>
      </c>
      <c r="F203" s="3">
        <f>MAX(0, C203 + D203 - E203)</f>
        <v>0</v>
      </c>
    </row>
    <row r="204" spans="1:6">
      <c r="A204" s="4">
        <v>203</v>
      </c>
      <c r="B204" s="5">
        <f>EDATE(Inputs!$B$7, A204-1)</f>
        <v>0</v>
      </c>
      <c r="C204" s="3">
        <f>F203</f>
        <v>0</v>
      </c>
      <c r="D204" s="3">
        <f>C204 * (Inputs!$B$5/100) / 12</f>
        <v>0</v>
      </c>
      <c r="E204" s="3">
        <f>Inputs!$B$4 * (1 + Inputs!$B$6/100/12) ^ (A204-1)</f>
        <v>0</v>
      </c>
      <c r="F204" s="3">
        <f>MAX(0, C204 + D204 - E204)</f>
        <v>0</v>
      </c>
    </row>
    <row r="205" spans="1:6">
      <c r="A205" s="4">
        <v>204</v>
      </c>
      <c r="B205" s="5">
        <f>EDATE(Inputs!$B$7, A205-1)</f>
        <v>0</v>
      </c>
      <c r="C205" s="3">
        <f>F204</f>
        <v>0</v>
      </c>
      <c r="D205" s="3">
        <f>C205 * (Inputs!$B$5/100) / 12</f>
        <v>0</v>
      </c>
      <c r="E205" s="3">
        <f>Inputs!$B$4 * (1 + Inputs!$B$6/100/12) ^ (A205-1)</f>
        <v>0</v>
      </c>
      <c r="F205" s="3">
        <f>MAX(0, C205 + D205 - E205)</f>
        <v>0</v>
      </c>
    </row>
    <row r="206" spans="1:6">
      <c r="A206" s="4">
        <v>205</v>
      </c>
      <c r="B206" s="5">
        <f>EDATE(Inputs!$B$7, A206-1)</f>
        <v>0</v>
      </c>
      <c r="C206" s="3">
        <f>F205</f>
        <v>0</v>
      </c>
      <c r="D206" s="3">
        <f>C206 * (Inputs!$B$5/100) / 12</f>
        <v>0</v>
      </c>
      <c r="E206" s="3">
        <f>Inputs!$B$4 * (1 + Inputs!$B$6/100/12) ^ (A206-1)</f>
        <v>0</v>
      </c>
      <c r="F206" s="3">
        <f>MAX(0, C206 + D206 - E206)</f>
        <v>0</v>
      </c>
    </row>
    <row r="207" spans="1:6">
      <c r="A207" s="4">
        <v>206</v>
      </c>
      <c r="B207" s="5">
        <f>EDATE(Inputs!$B$7, A207-1)</f>
        <v>0</v>
      </c>
      <c r="C207" s="3">
        <f>F206</f>
        <v>0</v>
      </c>
      <c r="D207" s="3">
        <f>C207 * (Inputs!$B$5/100) / 12</f>
        <v>0</v>
      </c>
      <c r="E207" s="3">
        <f>Inputs!$B$4 * (1 + Inputs!$B$6/100/12) ^ (A207-1)</f>
        <v>0</v>
      </c>
      <c r="F207" s="3">
        <f>MAX(0, C207 + D207 - E207)</f>
        <v>0</v>
      </c>
    </row>
    <row r="208" spans="1:6">
      <c r="A208" s="4">
        <v>207</v>
      </c>
      <c r="B208" s="5">
        <f>EDATE(Inputs!$B$7, A208-1)</f>
        <v>0</v>
      </c>
      <c r="C208" s="3">
        <f>F207</f>
        <v>0</v>
      </c>
      <c r="D208" s="3">
        <f>C208 * (Inputs!$B$5/100) / 12</f>
        <v>0</v>
      </c>
      <c r="E208" s="3">
        <f>Inputs!$B$4 * (1 + Inputs!$B$6/100/12) ^ (A208-1)</f>
        <v>0</v>
      </c>
      <c r="F208" s="3">
        <f>MAX(0, C208 + D208 - E208)</f>
        <v>0</v>
      </c>
    </row>
    <row r="209" spans="1:6">
      <c r="A209" s="4">
        <v>208</v>
      </c>
      <c r="B209" s="5">
        <f>EDATE(Inputs!$B$7, A209-1)</f>
        <v>0</v>
      </c>
      <c r="C209" s="3">
        <f>F208</f>
        <v>0</v>
      </c>
      <c r="D209" s="3">
        <f>C209 * (Inputs!$B$5/100) / 12</f>
        <v>0</v>
      </c>
      <c r="E209" s="3">
        <f>Inputs!$B$4 * (1 + Inputs!$B$6/100/12) ^ (A209-1)</f>
        <v>0</v>
      </c>
      <c r="F209" s="3">
        <f>MAX(0, C209 + D209 - E209)</f>
        <v>0</v>
      </c>
    </row>
    <row r="210" spans="1:6">
      <c r="A210" s="4">
        <v>209</v>
      </c>
      <c r="B210" s="5">
        <f>EDATE(Inputs!$B$7, A210-1)</f>
        <v>0</v>
      </c>
      <c r="C210" s="3">
        <f>F209</f>
        <v>0</v>
      </c>
      <c r="D210" s="3">
        <f>C210 * (Inputs!$B$5/100) / 12</f>
        <v>0</v>
      </c>
      <c r="E210" s="3">
        <f>Inputs!$B$4 * (1 + Inputs!$B$6/100/12) ^ (A210-1)</f>
        <v>0</v>
      </c>
      <c r="F210" s="3">
        <f>MAX(0, C210 + D210 - E210)</f>
        <v>0</v>
      </c>
    </row>
    <row r="211" spans="1:6">
      <c r="A211" s="4">
        <v>210</v>
      </c>
      <c r="B211" s="5">
        <f>EDATE(Inputs!$B$7, A211-1)</f>
        <v>0</v>
      </c>
      <c r="C211" s="3">
        <f>F210</f>
        <v>0</v>
      </c>
      <c r="D211" s="3">
        <f>C211 * (Inputs!$B$5/100) / 12</f>
        <v>0</v>
      </c>
      <c r="E211" s="3">
        <f>Inputs!$B$4 * (1 + Inputs!$B$6/100/12) ^ (A211-1)</f>
        <v>0</v>
      </c>
      <c r="F211" s="3">
        <f>MAX(0, C211 + D211 - E211)</f>
        <v>0</v>
      </c>
    </row>
    <row r="212" spans="1:6">
      <c r="A212" s="4">
        <v>211</v>
      </c>
      <c r="B212" s="5">
        <f>EDATE(Inputs!$B$7, A212-1)</f>
        <v>0</v>
      </c>
      <c r="C212" s="3">
        <f>F211</f>
        <v>0</v>
      </c>
      <c r="D212" s="3">
        <f>C212 * (Inputs!$B$5/100) / 12</f>
        <v>0</v>
      </c>
      <c r="E212" s="3">
        <f>Inputs!$B$4 * (1 + Inputs!$B$6/100/12) ^ (A212-1)</f>
        <v>0</v>
      </c>
      <c r="F212" s="3">
        <f>MAX(0, C212 + D212 - E212)</f>
        <v>0</v>
      </c>
    </row>
    <row r="213" spans="1:6">
      <c r="A213" s="4">
        <v>212</v>
      </c>
      <c r="B213" s="5">
        <f>EDATE(Inputs!$B$7, A213-1)</f>
        <v>0</v>
      </c>
      <c r="C213" s="3">
        <f>F212</f>
        <v>0</v>
      </c>
      <c r="D213" s="3">
        <f>C213 * (Inputs!$B$5/100) / 12</f>
        <v>0</v>
      </c>
      <c r="E213" s="3">
        <f>Inputs!$B$4 * (1 + Inputs!$B$6/100/12) ^ (A213-1)</f>
        <v>0</v>
      </c>
      <c r="F213" s="3">
        <f>MAX(0, C213 + D213 - E213)</f>
        <v>0</v>
      </c>
    </row>
    <row r="214" spans="1:6">
      <c r="A214" s="4">
        <v>213</v>
      </c>
      <c r="B214" s="5">
        <f>EDATE(Inputs!$B$7, A214-1)</f>
        <v>0</v>
      </c>
      <c r="C214" s="3">
        <f>F213</f>
        <v>0</v>
      </c>
      <c r="D214" s="3">
        <f>C214 * (Inputs!$B$5/100) / 12</f>
        <v>0</v>
      </c>
      <c r="E214" s="3">
        <f>Inputs!$B$4 * (1 + Inputs!$B$6/100/12) ^ (A214-1)</f>
        <v>0</v>
      </c>
      <c r="F214" s="3">
        <f>MAX(0, C214 + D214 - E214)</f>
        <v>0</v>
      </c>
    </row>
    <row r="215" spans="1:6">
      <c r="A215" s="4">
        <v>214</v>
      </c>
      <c r="B215" s="5">
        <f>EDATE(Inputs!$B$7, A215-1)</f>
        <v>0</v>
      </c>
      <c r="C215" s="3">
        <f>F214</f>
        <v>0</v>
      </c>
      <c r="D215" s="3">
        <f>C215 * (Inputs!$B$5/100) / 12</f>
        <v>0</v>
      </c>
      <c r="E215" s="3">
        <f>Inputs!$B$4 * (1 + Inputs!$B$6/100/12) ^ (A215-1)</f>
        <v>0</v>
      </c>
      <c r="F215" s="3">
        <f>MAX(0, C215 + D215 - E215)</f>
        <v>0</v>
      </c>
    </row>
    <row r="216" spans="1:6">
      <c r="A216" s="4">
        <v>215</v>
      </c>
      <c r="B216" s="5">
        <f>EDATE(Inputs!$B$7, A216-1)</f>
        <v>0</v>
      </c>
      <c r="C216" s="3">
        <f>F215</f>
        <v>0</v>
      </c>
      <c r="D216" s="3">
        <f>C216 * (Inputs!$B$5/100) / 12</f>
        <v>0</v>
      </c>
      <c r="E216" s="3">
        <f>Inputs!$B$4 * (1 + Inputs!$B$6/100/12) ^ (A216-1)</f>
        <v>0</v>
      </c>
      <c r="F216" s="3">
        <f>MAX(0, C216 + D216 - E216)</f>
        <v>0</v>
      </c>
    </row>
    <row r="217" spans="1:6">
      <c r="A217" s="4">
        <v>216</v>
      </c>
      <c r="B217" s="5">
        <f>EDATE(Inputs!$B$7, A217-1)</f>
        <v>0</v>
      </c>
      <c r="C217" s="3">
        <f>F216</f>
        <v>0</v>
      </c>
      <c r="D217" s="3">
        <f>C217 * (Inputs!$B$5/100) / 12</f>
        <v>0</v>
      </c>
      <c r="E217" s="3">
        <f>Inputs!$B$4 * (1 + Inputs!$B$6/100/12) ^ (A217-1)</f>
        <v>0</v>
      </c>
      <c r="F217" s="3">
        <f>MAX(0, C217 + D217 - E217)</f>
        <v>0</v>
      </c>
    </row>
    <row r="218" spans="1:6">
      <c r="A218" s="4">
        <v>217</v>
      </c>
      <c r="B218" s="5">
        <f>EDATE(Inputs!$B$7, A218-1)</f>
        <v>0</v>
      </c>
      <c r="C218" s="3">
        <f>F217</f>
        <v>0</v>
      </c>
      <c r="D218" s="3">
        <f>C218 * (Inputs!$B$5/100) / 12</f>
        <v>0</v>
      </c>
      <c r="E218" s="3">
        <f>Inputs!$B$4 * (1 + Inputs!$B$6/100/12) ^ (A218-1)</f>
        <v>0</v>
      </c>
      <c r="F218" s="3">
        <f>MAX(0, C218 + D218 - E218)</f>
        <v>0</v>
      </c>
    </row>
    <row r="219" spans="1:6">
      <c r="A219" s="4">
        <v>218</v>
      </c>
      <c r="B219" s="5">
        <f>EDATE(Inputs!$B$7, A219-1)</f>
        <v>0</v>
      </c>
      <c r="C219" s="3">
        <f>F218</f>
        <v>0</v>
      </c>
      <c r="D219" s="3">
        <f>C219 * (Inputs!$B$5/100) / 12</f>
        <v>0</v>
      </c>
      <c r="E219" s="3">
        <f>Inputs!$B$4 * (1 + Inputs!$B$6/100/12) ^ (A219-1)</f>
        <v>0</v>
      </c>
      <c r="F219" s="3">
        <f>MAX(0, C219 + D219 - E219)</f>
        <v>0</v>
      </c>
    </row>
    <row r="220" spans="1:6">
      <c r="A220" s="4">
        <v>219</v>
      </c>
      <c r="B220" s="5">
        <f>EDATE(Inputs!$B$7, A220-1)</f>
        <v>0</v>
      </c>
      <c r="C220" s="3">
        <f>F219</f>
        <v>0</v>
      </c>
      <c r="D220" s="3">
        <f>C220 * (Inputs!$B$5/100) / 12</f>
        <v>0</v>
      </c>
      <c r="E220" s="3">
        <f>Inputs!$B$4 * (1 + Inputs!$B$6/100/12) ^ (A220-1)</f>
        <v>0</v>
      </c>
      <c r="F220" s="3">
        <f>MAX(0, C220 + D220 - E220)</f>
        <v>0</v>
      </c>
    </row>
    <row r="221" spans="1:6">
      <c r="A221" s="4">
        <v>220</v>
      </c>
      <c r="B221" s="5">
        <f>EDATE(Inputs!$B$7, A221-1)</f>
        <v>0</v>
      </c>
      <c r="C221" s="3">
        <f>F220</f>
        <v>0</v>
      </c>
      <c r="D221" s="3">
        <f>C221 * (Inputs!$B$5/100) / 12</f>
        <v>0</v>
      </c>
      <c r="E221" s="3">
        <f>Inputs!$B$4 * (1 + Inputs!$B$6/100/12) ^ (A221-1)</f>
        <v>0</v>
      </c>
      <c r="F221" s="3">
        <f>MAX(0, C221 + D221 - E221)</f>
        <v>0</v>
      </c>
    </row>
    <row r="222" spans="1:6">
      <c r="A222" s="4">
        <v>221</v>
      </c>
      <c r="B222" s="5">
        <f>EDATE(Inputs!$B$7, A222-1)</f>
        <v>0</v>
      </c>
      <c r="C222" s="3">
        <f>F221</f>
        <v>0</v>
      </c>
      <c r="D222" s="3">
        <f>C222 * (Inputs!$B$5/100) / 12</f>
        <v>0</v>
      </c>
      <c r="E222" s="3">
        <f>Inputs!$B$4 * (1 + Inputs!$B$6/100/12) ^ (A222-1)</f>
        <v>0</v>
      </c>
      <c r="F222" s="3">
        <f>MAX(0, C222 + D222 - E222)</f>
        <v>0</v>
      </c>
    </row>
    <row r="223" spans="1:6">
      <c r="A223" s="4">
        <v>222</v>
      </c>
      <c r="B223" s="5">
        <f>EDATE(Inputs!$B$7, A223-1)</f>
        <v>0</v>
      </c>
      <c r="C223" s="3">
        <f>F222</f>
        <v>0</v>
      </c>
      <c r="D223" s="3">
        <f>C223 * (Inputs!$B$5/100) / 12</f>
        <v>0</v>
      </c>
      <c r="E223" s="3">
        <f>Inputs!$B$4 * (1 + Inputs!$B$6/100/12) ^ (A223-1)</f>
        <v>0</v>
      </c>
      <c r="F223" s="3">
        <f>MAX(0, C223 + D223 - E223)</f>
        <v>0</v>
      </c>
    </row>
    <row r="224" spans="1:6">
      <c r="A224" s="4">
        <v>223</v>
      </c>
      <c r="B224" s="5">
        <f>EDATE(Inputs!$B$7, A224-1)</f>
        <v>0</v>
      </c>
      <c r="C224" s="3">
        <f>F223</f>
        <v>0</v>
      </c>
      <c r="D224" s="3">
        <f>C224 * (Inputs!$B$5/100) / 12</f>
        <v>0</v>
      </c>
      <c r="E224" s="3">
        <f>Inputs!$B$4 * (1 + Inputs!$B$6/100/12) ^ (A224-1)</f>
        <v>0</v>
      </c>
      <c r="F224" s="3">
        <f>MAX(0, C224 + D224 - E224)</f>
        <v>0</v>
      </c>
    </row>
    <row r="225" spans="1:6">
      <c r="A225" s="4">
        <v>224</v>
      </c>
      <c r="B225" s="5">
        <f>EDATE(Inputs!$B$7, A225-1)</f>
        <v>0</v>
      </c>
      <c r="C225" s="3">
        <f>F224</f>
        <v>0</v>
      </c>
      <c r="D225" s="3">
        <f>C225 * (Inputs!$B$5/100) / 12</f>
        <v>0</v>
      </c>
      <c r="E225" s="3">
        <f>Inputs!$B$4 * (1 + Inputs!$B$6/100/12) ^ (A225-1)</f>
        <v>0</v>
      </c>
      <c r="F225" s="3">
        <f>MAX(0, C225 + D225 - E225)</f>
        <v>0</v>
      </c>
    </row>
    <row r="226" spans="1:6">
      <c r="A226" s="4">
        <v>225</v>
      </c>
      <c r="B226" s="5">
        <f>EDATE(Inputs!$B$7, A226-1)</f>
        <v>0</v>
      </c>
      <c r="C226" s="3">
        <f>F225</f>
        <v>0</v>
      </c>
      <c r="D226" s="3">
        <f>C226 * (Inputs!$B$5/100) / 12</f>
        <v>0</v>
      </c>
      <c r="E226" s="3">
        <f>Inputs!$B$4 * (1 + Inputs!$B$6/100/12) ^ (A226-1)</f>
        <v>0</v>
      </c>
      <c r="F226" s="3">
        <f>MAX(0, C226 + D226 - E226)</f>
        <v>0</v>
      </c>
    </row>
    <row r="227" spans="1:6">
      <c r="A227" s="4">
        <v>226</v>
      </c>
      <c r="B227" s="5">
        <f>EDATE(Inputs!$B$7, A227-1)</f>
        <v>0</v>
      </c>
      <c r="C227" s="3">
        <f>F226</f>
        <v>0</v>
      </c>
      <c r="D227" s="3">
        <f>C227 * (Inputs!$B$5/100) / 12</f>
        <v>0</v>
      </c>
      <c r="E227" s="3">
        <f>Inputs!$B$4 * (1 + Inputs!$B$6/100/12) ^ (A227-1)</f>
        <v>0</v>
      </c>
      <c r="F227" s="3">
        <f>MAX(0, C227 + D227 - E227)</f>
        <v>0</v>
      </c>
    </row>
    <row r="228" spans="1:6">
      <c r="A228" s="4">
        <v>227</v>
      </c>
      <c r="B228" s="5">
        <f>EDATE(Inputs!$B$7, A228-1)</f>
        <v>0</v>
      </c>
      <c r="C228" s="3">
        <f>F227</f>
        <v>0</v>
      </c>
      <c r="D228" s="3">
        <f>C228 * (Inputs!$B$5/100) / 12</f>
        <v>0</v>
      </c>
      <c r="E228" s="3">
        <f>Inputs!$B$4 * (1 + Inputs!$B$6/100/12) ^ (A228-1)</f>
        <v>0</v>
      </c>
      <c r="F228" s="3">
        <f>MAX(0, C228 + D228 - E228)</f>
        <v>0</v>
      </c>
    </row>
    <row r="229" spans="1:6">
      <c r="A229" s="4">
        <v>228</v>
      </c>
      <c r="B229" s="5">
        <f>EDATE(Inputs!$B$7, A229-1)</f>
        <v>0</v>
      </c>
      <c r="C229" s="3">
        <f>F228</f>
        <v>0</v>
      </c>
      <c r="D229" s="3">
        <f>C229 * (Inputs!$B$5/100) / 12</f>
        <v>0</v>
      </c>
      <c r="E229" s="3">
        <f>Inputs!$B$4 * (1 + Inputs!$B$6/100/12) ^ (A229-1)</f>
        <v>0</v>
      </c>
      <c r="F229" s="3">
        <f>MAX(0, C229 + D229 - E229)</f>
        <v>0</v>
      </c>
    </row>
    <row r="230" spans="1:6">
      <c r="A230" s="4">
        <v>229</v>
      </c>
      <c r="B230" s="5">
        <f>EDATE(Inputs!$B$7, A230-1)</f>
        <v>0</v>
      </c>
      <c r="C230" s="3">
        <f>F229</f>
        <v>0</v>
      </c>
      <c r="D230" s="3">
        <f>C230 * (Inputs!$B$5/100) / 12</f>
        <v>0</v>
      </c>
      <c r="E230" s="3">
        <f>Inputs!$B$4 * (1 + Inputs!$B$6/100/12) ^ (A230-1)</f>
        <v>0</v>
      </c>
      <c r="F230" s="3">
        <f>MAX(0, C230 + D230 - E230)</f>
        <v>0</v>
      </c>
    </row>
    <row r="231" spans="1:6">
      <c r="A231" s="4">
        <v>230</v>
      </c>
      <c r="B231" s="5">
        <f>EDATE(Inputs!$B$7, A231-1)</f>
        <v>0</v>
      </c>
      <c r="C231" s="3">
        <f>F230</f>
        <v>0</v>
      </c>
      <c r="D231" s="3">
        <f>C231 * (Inputs!$B$5/100) / 12</f>
        <v>0</v>
      </c>
      <c r="E231" s="3">
        <f>Inputs!$B$4 * (1 + Inputs!$B$6/100/12) ^ (A231-1)</f>
        <v>0</v>
      </c>
      <c r="F231" s="3">
        <f>MAX(0, C231 + D231 - E231)</f>
        <v>0</v>
      </c>
    </row>
    <row r="232" spans="1:6">
      <c r="A232" s="4">
        <v>231</v>
      </c>
      <c r="B232" s="5">
        <f>EDATE(Inputs!$B$7, A232-1)</f>
        <v>0</v>
      </c>
      <c r="C232" s="3">
        <f>F231</f>
        <v>0</v>
      </c>
      <c r="D232" s="3">
        <f>C232 * (Inputs!$B$5/100) / 12</f>
        <v>0</v>
      </c>
      <c r="E232" s="3">
        <f>Inputs!$B$4 * (1 + Inputs!$B$6/100/12) ^ (A232-1)</f>
        <v>0</v>
      </c>
      <c r="F232" s="3">
        <f>MAX(0, C232 + D232 - E232)</f>
        <v>0</v>
      </c>
    </row>
    <row r="233" spans="1:6">
      <c r="A233" s="4">
        <v>232</v>
      </c>
      <c r="B233" s="5">
        <f>EDATE(Inputs!$B$7, A233-1)</f>
        <v>0</v>
      </c>
      <c r="C233" s="3">
        <f>F232</f>
        <v>0</v>
      </c>
      <c r="D233" s="3">
        <f>C233 * (Inputs!$B$5/100) / 12</f>
        <v>0</v>
      </c>
      <c r="E233" s="3">
        <f>Inputs!$B$4 * (1 + Inputs!$B$6/100/12) ^ (A233-1)</f>
        <v>0</v>
      </c>
      <c r="F233" s="3">
        <f>MAX(0, C233 + D233 - E233)</f>
        <v>0</v>
      </c>
    </row>
    <row r="234" spans="1:6">
      <c r="A234" s="4">
        <v>233</v>
      </c>
      <c r="B234" s="5">
        <f>EDATE(Inputs!$B$7, A234-1)</f>
        <v>0</v>
      </c>
      <c r="C234" s="3">
        <f>F233</f>
        <v>0</v>
      </c>
      <c r="D234" s="3">
        <f>C234 * (Inputs!$B$5/100) / 12</f>
        <v>0</v>
      </c>
      <c r="E234" s="3">
        <f>Inputs!$B$4 * (1 + Inputs!$B$6/100/12) ^ (A234-1)</f>
        <v>0</v>
      </c>
      <c r="F234" s="3">
        <f>MAX(0, C234 + D234 - E234)</f>
        <v>0</v>
      </c>
    </row>
    <row r="235" spans="1:6">
      <c r="A235" s="4">
        <v>234</v>
      </c>
      <c r="B235" s="5">
        <f>EDATE(Inputs!$B$7, A235-1)</f>
        <v>0</v>
      </c>
      <c r="C235" s="3">
        <f>F234</f>
        <v>0</v>
      </c>
      <c r="D235" s="3">
        <f>C235 * (Inputs!$B$5/100) / 12</f>
        <v>0</v>
      </c>
      <c r="E235" s="3">
        <f>Inputs!$B$4 * (1 + Inputs!$B$6/100/12) ^ (A235-1)</f>
        <v>0</v>
      </c>
      <c r="F235" s="3">
        <f>MAX(0, C235 + D235 - E235)</f>
        <v>0</v>
      </c>
    </row>
    <row r="236" spans="1:6">
      <c r="A236" s="4">
        <v>235</v>
      </c>
      <c r="B236" s="5">
        <f>EDATE(Inputs!$B$7, A236-1)</f>
        <v>0</v>
      </c>
      <c r="C236" s="3">
        <f>F235</f>
        <v>0</v>
      </c>
      <c r="D236" s="3">
        <f>C236 * (Inputs!$B$5/100) / 12</f>
        <v>0</v>
      </c>
      <c r="E236" s="3">
        <f>Inputs!$B$4 * (1 + Inputs!$B$6/100/12) ^ (A236-1)</f>
        <v>0</v>
      </c>
      <c r="F236" s="3">
        <f>MAX(0, C236 + D236 - E236)</f>
        <v>0</v>
      </c>
    </row>
    <row r="237" spans="1:6">
      <c r="A237" s="4">
        <v>236</v>
      </c>
      <c r="B237" s="5">
        <f>EDATE(Inputs!$B$7, A237-1)</f>
        <v>0</v>
      </c>
      <c r="C237" s="3">
        <f>F236</f>
        <v>0</v>
      </c>
      <c r="D237" s="3">
        <f>C237 * (Inputs!$B$5/100) / 12</f>
        <v>0</v>
      </c>
      <c r="E237" s="3">
        <f>Inputs!$B$4 * (1 + Inputs!$B$6/100/12) ^ (A237-1)</f>
        <v>0</v>
      </c>
      <c r="F237" s="3">
        <f>MAX(0, C237 + D237 - E237)</f>
        <v>0</v>
      </c>
    </row>
    <row r="238" spans="1:6">
      <c r="A238" s="4">
        <v>237</v>
      </c>
      <c r="B238" s="5">
        <f>EDATE(Inputs!$B$7, A238-1)</f>
        <v>0</v>
      </c>
      <c r="C238" s="3">
        <f>F237</f>
        <v>0</v>
      </c>
      <c r="D238" s="3">
        <f>C238 * (Inputs!$B$5/100) / 12</f>
        <v>0</v>
      </c>
      <c r="E238" s="3">
        <f>Inputs!$B$4 * (1 + Inputs!$B$6/100/12) ^ (A238-1)</f>
        <v>0</v>
      </c>
      <c r="F238" s="3">
        <f>MAX(0, C238 + D238 - E238)</f>
        <v>0</v>
      </c>
    </row>
    <row r="239" spans="1:6">
      <c r="A239" s="4">
        <v>238</v>
      </c>
      <c r="B239" s="5">
        <f>EDATE(Inputs!$B$7, A239-1)</f>
        <v>0</v>
      </c>
      <c r="C239" s="3">
        <f>F238</f>
        <v>0</v>
      </c>
      <c r="D239" s="3">
        <f>C239 * (Inputs!$B$5/100) / 12</f>
        <v>0</v>
      </c>
      <c r="E239" s="3">
        <f>Inputs!$B$4 * (1 + Inputs!$B$6/100/12) ^ (A239-1)</f>
        <v>0</v>
      </c>
      <c r="F239" s="3">
        <f>MAX(0, C239 + D239 - E239)</f>
        <v>0</v>
      </c>
    </row>
    <row r="240" spans="1:6">
      <c r="A240" s="4">
        <v>239</v>
      </c>
      <c r="B240" s="5">
        <f>EDATE(Inputs!$B$7, A240-1)</f>
        <v>0</v>
      </c>
      <c r="C240" s="3">
        <f>F239</f>
        <v>0</v>
      </c>
      <c r="D240" s="3">
        <f>C240 * (Inputs!$B$5/100) / 12</f>
        <v>0</v>
      </c>
      <c r="E240" s="3">
        <f>Inputs!$B$4 * (1 + Inputs!$B$6/100/12) ^ (A240-1)</f>
        <v>0</v>
      </c>
      <c r="F240" s="3">
        <f>MAX(0, C240 + D240 - E240)</f>
        <v>0</v>
      </c>
    </row>
    <row r="241" spans="1:6">
      <c r="A241" s="4">
        <v>240</v>
      </c>
      <c r="B241" s="5">
        <f>EDATE(Inputs!$B$7, A241-1)</f>
        <v>0</v>
      </c>
      <c r="C241" s="3">
        <f>F240</f>
        <v>0</v>
      </c>
      <c r="D241" s="3">
        <f>C241 * (Inputs!$B$5/100) / 12</f>
        <v>0</v>
      </c>
      <c r="E241" s="3">
        <f>Inputs!$B$4 * (1 + Inputs!$B$6/100/12) ^ (A241-1)</f>
        <v>0</v>
      </c>
      <c r="F241" s="3">
        <f>MAX(0, C241 + D241 - E241)</f>
        <v>0</v>
      </c>
    </row>
    <row r="244" spans="1:6">
      <c r="A244" s="2" t="s">
        <v>14</v>
      </c>
    </row>
    <row r="245" spans="1:6">
      <c r="A245" s="2" t="s">
        <v>15</v>
      </c>
      <c r="B245" s="4">
        <f>IFERROR(MATCH(0, F2:F241, 0), "&gt; 240 months")</f>
        <v>0</v>
      </c>
    </row>
    <row r="246" spans="1:6">
      <c r="A246" s="2" t="s">
        <v>16</v>
      </c>
      <c r="B246" s="3">
        <f>SUM(E2:E241)</f>
        <v>0</v>
      </c>
    </row>
    <row r="247" spans="1:6">
      <c r="A247" s="2" t="s">
        <v>17</v>
      </c>
      <c r="B247" s="3">
        <f>F241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6"/>
  <sheetViews>
    <sheetView workbookViewId="0"/>
  </sheetViews>
  <sheetFormatPr defaultRowHeight="15"/>
  <cols>
    <col min="1" max="1" width="30.7109375" customWidth="1"/>
  </cols>
  <sheetData>
    <row r="1" spans="1:2">
      <c r="A1" s="1" t="s">
        <v>18</v>
      </c>
    </row>
    <row r="3" spans="1:2">
      <c r="A3" s="2" t="s">
        <v>19</v>
      </c>
      <c r="B3" s="3">
        <f>Inputs!B3</f>
        <v>0</v>
      </c>
    </row>
    <row r="4" spans="1:2">
      <c r="A4" s="2" t="s">
        <v>20</v>
      </c>
      <c r="B4" s="3">
        <f>Inputs!B4</f>
        <v>0</v>
      </c>
    </row>
    <row r="5" spans="1:2">
      <c r="A5" s="2" t="s">
        <v>21</v>
      </c>
      <c r="B5" s="4">
        <f>Inputs!B5</f>
        <v>0</v>
      </c>
    </row>
    <row r="6" spans="1:2">
      <c r="A6" s="2" t="s">
        <v>22</v>
      </c>
      <c r="B6" s="4">
        <f>Inputs!B6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Inputs</vt:lpstr>
      <vt:lpstr>SWP Schedule</vt:lpstr>
      <vt:lpstr>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2025-12-08T10:53:07Z</dcterms:created>
  <dcterms:modified xsi:type="dcterms:W3CDTF">2025-12-08T10:53:07Z</dcterms:modified>
</cp:coreProperties>
</file>